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yatabe-r92hi\Desktop\"/>
    </mc:Choice>
  </mc:AlternateContent>
  <xr:revisionPtr revIDLastSave="0" documentId="13_ncr:1_{F3B450B8-A01A-4EE0-B405-E12B211A0ACD}" xr6:coauthVersionLast="36" xr6:coauthVersionMax="36" xr10:uidLastSave="{00000000-0000-0000-0000-000000000000}"/>
  <bookViews>
    <workbookView xWindow="0" yWindow="0" windowWidth="28770" windowHeight="4545" xr2:uid="{00000000-000D-0000-FFFF-FFFF00000000}"/>
  </bookViews>
  <sheets>
    <sheet name="報告書03" sheetId="1" r:id="rId1"/>
    <sheet name="写真03" sheetId="5" r:id="rId2"/>
  </sheets>
  <definedNames>
    <definedName name="_xlnm._FilterDatabase" localSheetId="1" hidden="1">写真03!$A$1:$Y$431</definedName>
    <definedName name="_xlnm.Print_Area" localSheetId="1">写真03!$D$2:$W$431</definedName>
    <definedName name="_xlnm.Print_Area" localSheetId="0">報告書03!$A$5:$V$41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A31" i="1" l="1"/>
  <c r="A6" i="1"/>
  <c r="T17" i="1"/>
  <c r="B431" i="5" l="1"/>
  <c r="C431" i="5" s="1"/>
  <c r="B430" i="5"/>
  <c r="C430" i="5" s="1"/>
  <c r="B429" i="5"/>
  <c r="C429" i="5" s="1"/>
  <c r="B428" i="5"/>
  <c r="C428" i="5" s="1"/>
  <c r="B427" i="5"/>
  <c r="C427" i="5" s="1"/>
  <c r="B426" i="5"/>
  <c r="C426" i="5" s="1"/>
  <c r="B425" i="5"/>
  <c r="C425" i="5" s="1"/>
  <c r="B424" i="5"/>
  <c r="C424" i="5" s="1"/>
  <c r="B423" i="5"/>
  <c r="C423" i="5" s="1"/>
  <c r="B422" i="5"/>
  <c r="C422" i="5" s="1"/>
  <c r="B421" i="5"/>
  <c r="C421" i="5" s="1"/>
  <c r="B420" i="5"/>
  <c r="C420" i="5" s="1"/>
  <c r="B419" i="5"/>
  <c r="C419" i="5" s="1"/>
  <c r="B418" i="5"/>
  <c r="C418" i="5" s="1"/>
  <c r="B417" i="5"/>
  <c r="C417" i="5" s="1"/>
  <c r="B416" i="5"/>
  <c r="C416" i="5" s="1"/>
  <c r="B415" i="5"/>
  <c r="C415" i="5" s="1"/>
  <c r="B414" i="5"/>
  <c r="C414" i="5" s="1"/>
  <c r="B413" i="5"/>
  <c r="B412" i="5"/>
  <c r="C412" i="5" s="1"/>
  <c r="B411" i="5"/>
  <c r="B410" i="5"/>
  <c r="C410" i="5" s="1"/>
  <c r="B409" i="5"/>
  <c r="C409" i="5" s="1"/>
  <c r="B408" i="5"/>
  <c r="C408" i="5" s="1"/>
  <c r="B407" i="5"/>
  <c r="C407" i="5" s="1"/>
  <c r="B406" i="5"/>
  <c r="C406" i="5" s="1"/>
  <c r="B405" i="5"/>
  <c r="C405" i="5" s="1"/>
  <c r="B404" i="5"/>
  <c r="C404" i="5" s="1"/>
  <c r="B403" i="5"/>
  <c r="C403" i="5" s="1"/>
  <c r="B402" i="5"/>
  <c r="C402" i="5" s="1"/>
  <c r="B401" i="5"/>
  <c r="C401" i="5" s="1"/>
  <c r="B400" i="5"/>
  <c r="C400" i="5" s="1"/>
  <c r="B399" i="5"/>
  <c r="C399" i="5" s="1"/>
  <c r="B398" i="5"/>
  <c r="C398" i="5" s="1"/>
  <c r="B397" i="5"/>
  <c r="C397" i="5" s="1"/>
  <c r="B396" i="5"/>
  <c r="C396" i="5" s="1"/>
  <c r="B395" i="5"/>
  <c r="C395" i="5" s="1"/>
  <c r="B394" i="5"/>
  <c r="C394" i="5" s="1"/>
  <c r="B393" i="5"/>
  <c r="C393" i="5" s="1"/>
  <c r="B392" i="5"/>
  <c r="C392" i="5" s="1"/>
  <c r="B391" i="5"/>
  <c r="B390" i="5"/>
  <c r="B389" i="5"/>
  <c r="C389" i="5" s="1"/>
  <c r="B388" i="5"/>
  <c r="C388" i="5" s="1"/>
  <c r="B387" i="5"/>
  <c r="C387" i="5" s="1"/>
  <c r="B386" i="5"/>
  <c r="C386" i="5" s="1"/>
  <c r="B385" i="5"/>
  <c r="C385" i="5" s="1"/>
  <c r="B384" i="5"/>
  <c r="C384" i="5" s="1"/>
  <c r="B383" i="5"/>
  <c r="C383" i="5" s="1"/>
  <c r="B382" i="5"/>
  <c r="C382" i="5" s="1"/>
  <c r="B381" i="5"/>
  <c r="C381" i="5" s="1"/>
  <c r="B380" i="5"/>
  <c r="C380" i="5" s="1"/>
  <c r="B379" i="5"/>
  <c r="C379" i="5" s="1"/>
  <c r="B378" i="5"/>
  <c r="C378" i="5" s="1"/>
  <c r="B377" i="5"/>
  <c r="C377" i="5" s="1"/>
  <c r="B376" i="5"/>
  <c r="C376" i="5" s="1"/>
  <c r="B375" i="5"/>
  <c r="C375" i="5" s="1"/>
  <c r="B374" i="5"/>
  <c r="C374" i="5" s="1"/>
  <c r="B373" i="5"/>
  <c r="C373" i="5" s="1"/>
  <c r="B372" i="5"/>
  <c r="C372" i="5" s="1"/>
  <c r="B371" i="5"/>
  <c r="C371" i="5" s="1"/>
  <c r="B370" i="5"/>
  <c r="C370" i="5" s="1"/>
  <c r="B369" i="5"/>
  <c r="B368" i="5"/>
  <c r="B367" i="5"/>
  <c r="C367" i="5" s="1"/>
  <c r="B366" i="5"/>
  <c r="C366" i="5" s="1"/>
  <c r="B365" i="5"/>
  <c r="C365" i="5" s="1"/>
  <c r="B364" i="5"/>
  <c r="C364" i="5" s="1"/>
  <c r="B363" i="5"/>
  <c r="C363" i="5" s="1"/>
  <c r="B362" i="5"/>
  <c r="C362" i="5" s="1"/>
  <c r="B361" i="5"/>
  <c r="C361" i="5" s="1"/>
  <c r="B360" i="5"/>
  <c r="C360" i="5" s="1"/>
  <c r="B359" i="5"/>
  <c r="C359" i="5" s="1"/>
  <c r="B358" i="5"/>
  <c r="C358" i="5" s="1"/>
  <c r="B357" i="5"/>
  <c r="C357" i="5" s="1"/>
  <c r="B356" i="5"/>
  <c r="C356" i="5" s="1"/>
  <c r="B355" i="5"/>
  <c r="C355" i="5" s="1"/>
  <c r="B354" i="5"/>
  <c r="C354" i="5" s="1"/>
  <c r="B353" i="5"/>
  <c r="C353" i="5" s="1"/>
  <c r="B352" i="5"/>
  <c r="C352" i="5" s="1"/>
  <c r="B351" i="5"/>
  <c r="C351" i="5" s="1"/>
  <c r="B350" i="5"/>
  <c r="C350" i="5" s="1"/>
  <c r="B349" i="5"/>
  <c r="B348" i="5"/>
  <c r="C348" i="5" s="1"/>
  <c r="B347" i="5"/>
  <c r="C347" i="5" s="1"/>
  <c r="B346" i="5"/>
  <c r="C346" i="5" s="1"/>
  <c r="B345" i="5"/>
  <c r="C345" i="5" s="1"/>
  <c r="B344" i="5"/>
  <c r="C344" i="5" s="1"/>
  <c r="B343" i="5"/>
  <c r="C343" i="5" s="1"/>
  <c r="B342" i="5"/>
  <c r="C342" i="5" s="1"/>
  <c r="B341" i="5"/>
  <c r="C341" i="5" s="1"/>
  <c r="B340" i="5"/>
  <c r="C340" i="5" s="1"/>
  <c r="B339" i="5"/>
  <c r="C339" i="5" s="1"/>
  <c r="B338" i="5"/>
  <c r="C338" i="5" s="1"/>
  <c r="B337" i="5"/>
  <c r="C337" i="5" s="1"/>
  <c r="B336" i="5"/>
  <c r="C336" i="5" s="1"/>
  <c r="B335" i="5"/>
  <c r="C335" i="5" s="1"/>
  <c r="B334" i="5"/>
  <c r="C334" i="5" s="1"/>
  <c r="B333" i="5"/>
  <c r="C333" i="5" s="1"/>
  <c r="B332" i="5"/>
  <c r="C332" i="5" s="1"/>
  <c r="B331" i="5"/>
  <c r="C331" i="5" s="1"/>
  <c r="B330" i="5"/>
  <c r="C330" i="5" s="1"/>
  <c r="B329" i="5"/>
  <c r="C329" i="5" s="1"/>
  <c r="B328" i="5"/>
  <c r="C328" i="5" s="1"/>
  <c r="B327" i="5"/>
  <c r="B326" i="5"/>
  <c r="C326" i="5" s="1"/>
  <c r="B325" i="5"/>
  <c r="B324" i="5"/>
  <c r="C324" i="5" s="1"/>
  <c r="B323" i="5"/>
  <c r="C323" i="5" s="1"/>
  <c r="B322" i="5"/>
  <c r="C322" i="5" s="1"/>
  <c r="B321" i="5"/>
  <c r="C321" i="5" s="1"/>
  <c r="B320" i="5"/>
  <c r="C320" i="5" s="1"/>
  <c r="B319" i="5"/>
  <c r="C319" i="5" s="1"/>
  <c r="B318" i="5"/>
  <c r="C318" i="5" s="1"/>
  <c r="B317" i="5"/>
  <c r="C317" i="5" s="1"/>
  <c r="B316" i="5"/>
  <c r="C316" i="5" s="1"/>
  <c r="B315" i="5"/>
  <c r="C315" i="5" s="1"/>
  <c r="B314" i="5"/>
  <c r="C314" i="5" s="1"/>
  <c r="B313" i="5"/>
  <c r="C313" i="5" s="1"/>
  <c r="B312" i="5"/>
  <c r="C312" i="5" s="1"/>
  <c r="B311" i="5"/>
  <c r="C311" i="5" s="1"/>
  <c r="B310" i="5"/>
  <c r="C310" i="5" s="1"/>
  <c r="B309" i="5"/>
  <c r="C309" i="5" s="1"/>
  <c r="B308" i="5"/>
  <c r="C308" i="5" s="1"/>
  <c r="B307" i="5"/>
  <c r="C307" i="5" s="1"/>
  <c r="B306" i="5"/>
  <c r="B305" i="5"/>
  <c r="B304" i="5"/>
  <c r="B303" i="5"/>
  <c r="C303" i="5" s="1"/>
  <c r="B302" i="5"/>
  <c r="C302" i="5" s="1"/>
  <c r="B301" i="5"/>
  <c r="C301" i="5" s="1"/>
  <c r="B300" i="5"/>
  <c r="C300" i="5" s="1"/>
  <c r="B299" i="5"/>
  <c r="C299" i="5" s="1"/>
  <c r="B298" i="5"/>
  <c r="C298" i="5" s="1"/>
  <c r="B297" i="5"/>
  <c r="C297" i="5" s="1"/>
  <c r="B296" i="5"/>
  <c r="C296" i="5" s="1"/>
  <c r="B295" i="5"/>
  <c r="C295" i="5" s="1"/>
  <c r="B294" i="5"/>
  <c r="C294" i="5" s="1"/>
  <c r="B293" i="5"/>
  <c r="C293" i="5" s="1"/>
  <c r="B292" i="5"/>
  <c r="C292" i="5" s="1"/>
  <c r="B291" i="5"/>
  <c r="C291" i="5" s="1"/>
  <c r="B290" i="5"/>
  <c r="C290" i="5" s="1"/>
  <c r="B289" i="5"/>
  <c r="C289" i="5" s="1"/>
  <c r="B288" i="5"/>
  <c r="C288" i="5" s="1"/>
  <c r="B287" i="5"/>
  <c r="C287" i="5" s="1"/>
  <c r="B286" i="5"/>
  <c r="C286" i="5" s="1"/>
  <c r="B285" i="5"/>
  <c r="C285" i="5" s="1"/>
  <c r="B284" i="5"/>
  <c r="B283" i="5"/>
  <c r="B282" i="5"/>
  <c r="C282" i="5" s="1"/>
  <c r="B281" i="5"/>
  <c r="C281" i="5" s="1"/>
  <c r="B280" i="5"/>
  <c r="C280" i="5" s="1"/>
  <c r="B279" i="5"/>
  <c r="C279" i="5" s="1"/>
  <c r="B278" i="5"/>
  <c r="C278" i="5" s="1"/>
  <c r="B277" i="5"/>
  <c r="C277" i="5" s="1"/>
  <c r="B276" i="5"/>
  <c r="C276" i="5" s="1"/>
  <c r="B275" i="5"/>
  <c r="C275" i="5" s="1"/>
  <c r="B274" i="5"/>
  <c r="C274" i="5" s="1"/>
  <c r="B273" i="5"/>
  <c r="C273" i="5" s="1"/>
  <c r="B272" i="5"/>
  <c r="C272" i="5" s="1"/>
  <c r="B271" i="5"/>
  <c r="C271" i="5" s="1"/>
  <c r="B270" i="5"/>
  <c r="C270" i="5" s="1"/>
  <c r="B269" i="5"/>
  <c r="C269" i="5" s="1"/>
  <c r="B268" i="5"/>
  <c r="C268" i="5" s="1"/>
  <c r="B267" i="5"/>
  <c r="C267" i="5" s="1"/>
  <c r="B266" i="5"/>
  <c r="C266" i="5" s="1"/>
  <c r="B265" i="5"/>
  <c r="C265" i="5" s="1"/>
  <c r="B264" i="5"/>
  <c r="C264" i="5" s="1"/>
  <c r="B263" i="5"/>
  <c r="C263" i="5" s="1"/>
  <c r="B262" i="5"/>
  <c r="B261" i="5"/>
  <c r="B260" i="5"/>
  <c r="C260" i="5" s="1"/>
  <c r="B259" i="5"/>
  <c r="C259" i="5" s="1"/>
  <c r="B258" i="5"/>
  <c r="C258" i="5" s="1"/>
  <c r="B257" i="5"/>
  <c r="C257" i="5" s="1"/>
  <c r="B256" i="5"/>
  <c r="C256" i="5" s="1"/>
  <c r="B255" i="5"/>
  <c r="C255" i="5" s="1"/>
  <c r="B254" i="5"/>
  <c r="C254" i="5" s="1"/>
  <c r="B253" i="5"/>
  <c r="C253" i="5" s="1"/>
  <c r="B252" i="5"/>
  <c r="C252" i="5" s="1"/>
  <c r="B251" i="5"/>
  <c r="C251" i="5" s="1"/>
  <c r="B250" i="5"/>
  <c r="C250" i="5" s="1"/>
  <c r="B249" i="5"/>
  <c r="C249" i="5" s="1"/>
  <c r="B248" i="5"/>
  <c r="C248" i="5" s="1"/>
  <c r="B247" i="5"/>
  <c r="C247" i="5" s="1"/>
  <c r="B246" i="5"/>
  <c r="C246" i="5" s="1"/>
  <c r="B245" i="5"/>
  <c r="C245" i="5" s="1"/>
  <c r="B244" i="5"/>
  <c r="C244" i="5" s="1"/>
  <c r="B243" i="5"/>
  <c r="C243" i="5" s="1"/>
  <c r="B242" i="5"/>
  <c r="C242" i="5" s="1"/>
  <c r="B241" i="5"/>
  <c r="B240" i="5"/>
  <c r="C240" i="5" s="1"/>
  <c r="B239" i="5"/>
  <c r="B238" i="5"/>
  <c r="C238" i="5" s="1"/>
  <c r="B237" i="5"/>
  <c r="C237" i="5" s="1"/>
  <c r="B236" i="5"/>
  <c r="C236" i="5" s="1"/>
  <c r="B235" i="5"/>
  <c r="C235" i="5" s="1"/>
  <c r="B234" i="5"/>
  <c r="C234" i="5" s="1"/>
  <c r="B233" i="5"/>
  <c r="C233" i="5" s="1"/>
  <c r="B232" i="5"/>
  <c r="C232" i="5" s="1"/>
  <c r="B231" i="5"/>
  <c r="C231" i="5" s="1"/>
  <c r="B230" i="5"/>
  <c r="C230" i="5" s="1"/>
  <c r="B229" i="5"/>
  <c r="C229" i="5" s="1"/>
  <c r="B228" i="5"/>
  <c r="C228" i="5" s="1"/>
  <c r="B227" i="5"/>
  <c r="C227" i="5" s="1"/>
  <c r="B226" i="5"/>
  <c r="C226" i="5" s="1"/>
  <c r="B225" i="5"/>
  <c r="C225" i="5" s="1"/>
  <c r="B224" i="5"/>
  <c r="C224" i="5" s="1"/>
  <c r="B223" i="5"/>
  <c r="C223" i="5" s="1"/>
  <c r="B222" i="5"/>
  <c r="C222" i="5" s="1"/>
  <c r="B221" i="5"/>
  <c r="C221" i="5" s="1"/>
  <c r="B220" i="5"/>
  <c r="C220" i="5" s="1"/>
  <c r="B219" i="5"/>
  <c r="C219" i="5" s="1"/>
  <c r="B218" i="5"/>
  <c r="B217" i="5"/>
  <c r="C217" i="5" s="1"/>
  <c r="B216" i="5"/>
  <c r="C216" i="5" s="1"/>
  <c r="B215" i="5"/>
  <c r="C215" i="5" s="1"/>
  <c r="B214" i="5"/>
  <c r="C214" i="5" s="1"/>
  <c r="B213" i="5"/>
  <c r="C213" i="5" s="1"/>
  <c r="B212" i="5"/>
  <c r="C212" i="5" s="1"/>
  <c r="B211" i="5"/>
  <c r="C211" i="5" s="1"/>
  <c r="B210" i="5"/>
  <c r="C210" i="5" s="1"/>
  <c r="B209" i="5"/>
  <c r="C209" i="5" s="1"/>
  <c r="B208" i="5"/>
  <c r="C208" i="5" s="1"/>
  <c r="B207" i="5"/>
  <c r="C207" i="5" s="1"/>
  <c r="B206" i="5"/>
  <c r="C206" i="5" s="1"/>
  <c r="B205" i="5"/>
  <c r="C205" i="5" s="1"/>
  <c r="B204" i="5"/>
  <c r="C204" i="5" s="1"/>
  <c r="B203" i="5"/>
  <c r="C203" i="5" s="1"/>
  <c r="B202" i="5"/>
  <c r="C202" i="5" s="1"/>
  <c r="B201" i="5"/>
  <c r="C201" i="5" s="1"/>
  <c r="B200" i="5"/>
  <c r="C200" i="5" s="1"/>
  <c r="B199" i="5"/>
  <c r="C199" i="5" s="1"/>
  <c r="B198" i="5"/>
  <c r="C198" i="5" s="1"/>
  <c r="B197" i="5"/>
  <c r="C197" i="5" s="1"/>
  <c r="B196" i="5"/>
  <c r="C196" i="5" s="1"/>
  <c r="B195" i="5"/>
  <c r="C195" i="5" s="1"/>
  <c r="B194" i="5"/>
  <c r="C194" i="5" s="1"/>
  <c r="B193" i="5"/>
  <c r="C193" i="5" s="1"/>
  <c r="B192" i="5"/>
  <c r="C192" i="5" s="1"/>
  <c r="B191" i="5"/>
  <c r="C191" i="5" s="1"/>
  <c r="B190" i="5"/>
  <c r="C190" i="5" s="1"/>
  <c r="B189" i="5"/>
  <c r="C189" i="5" s="1"/>
  <c r="B188" i="5"/>
  <c r="C188" i="5" s="1"/>
  <c r="B187" i="5"/>
  <c r="C187" i="5" s="1"/>
  <c r="B186" i="5"/>
  <c r="C186" i="5" s="1"/>
  <c r="B185" i="5"/>
  <c r="C185" i="5" s="1"/>
  <c r="B184" i="5"/>
  <c r="C184" i="5" s="1"/>
  <c r="B183" i="5"/>
  <c r="C183" i="5" s="1"/>
  <c r="B182" i="5"/>
  <c r="C182" i="5" s="1"/>
  <c r="B181" i="5"/>
  <c r="C181" i="5" s="1"/>
  <c r="B180" i="5"/>
  <c r="C180" i="5" s="1"/>
  <c r="B179" i="5"/>
  <c r="C179" i="5" s="1"/>
  <c r="B178" i="5"/>
  <c r="C178" i="5" s="1"/>
  <c r="B177" i="5"/>
  <c r="B176" i="5"/>
  <c r="C176" i="5" s="1"/>
  <c r="B175" i="5"/>
  <c r="C175" i="5" s="1"/>
  <c r="B174" i="5"/>
  <c r="C174" i="5" s="1"/>
  <c r="B173" i="5"/>
  <c r="C173" i="5" s="1"/>
  <c r="B172" i="5"/>
  <c r="C172" i="5" s="1"/>
  <c r="B171" i="5"/>
  <c r="C171" i="5" s="1"/>
  <c r="B170" i="5"/>
  <c r="C170" i="5" s="1"/>
  <c r="B169" i="5"/>
  <c r="C169" i="5" s="1"/>
  <c r="B168" i="5"/>
  <c r="C168" i="5" s="1"/>
  <c r="B167" i="5"/>
  <c r="C167" i="5" s="1"/>
  <c r="B166" i="5"/>
  <c r="C166" i="5" s="1"/>
  <c r="B165" i="5"/>
  <c r="C165" i="5" s="1"/>
  <c r="B164" i="5"/>
  <c r="C164" i="5" s="1"/>
  <c r="B163" i="5"/>
  <c r="C163" i="5" s="1"/>
  <c r="B162" i="5"/>
  <c r="C162" i="5" s="1"/>
  <c r="B161" i="5"/>
  <c r="C161" i="5" s="1"/>
  <c r="B160" i="5"/>
  <c r="C160" i="5" s="1"/>
  <c r="B159" i="5"/>
  <c r="C159" i="5" s="1"/>
  <c r="B158" i="5"/>
  <c r="C158" i="5" s="1"/>
  <c r="B157" i="5"/>
  <c r="C157" i="5" s="1"/>
  <c r="B156" i="5"/>
  <c r="C156" i="5" s="1"/>
  <c r="B155" i="5"/>
  <c r="B154" i="5"/>
  <c r="C154" i="5" s="1"/>
  <c r="B153" i="5"/>
  <c r="B152" i="5"/>
  <c r="C152" i="5" s="1"/>
  <c r="B151" i="5"/>
  <c r="C151" i="5" s="1"/>
  <c r="B150" i="5"/>
  <c r="C150" i="5" s="1"/>
  <c r="B149" i="5"/>
  <c r="C149" i="5" s="1"/>
  <c r="B148" i="5"/>
  <c r="C148" i="5" s="1"/>
  <c r="B147" i="5"/>
  <c r="C147" i="5" s="1"/>
  <c r="B146" i="5"/>
  <c r="C146" i="5" s="1"/>
  <c r="B145" i="5"/>
  <c r="C145" i="5" s="1"/>
  <c r="B144" i="5"/>
  <c r="C144" i="5" s="1"/>
  <c r="B143" i="5"/>
  <c r="C143" i="5" s="1"/>
  <c r="B142" i="5"/>
  <c r="C142" i="5" s="1"/>
  <c r="B141" i="5"/>
  <c r="C141" i="5" s="1"/>
  <c r="B140" i="5"/>
  <c r="C140" i="5" s="1"/>
  <c r="B139" i="5"/>
  <c r="C139" i="5" s="1"/>
  <c r="B138" i="5"/>
  <c r="C138" i="5" s="1"/>
  <c r="B137" i="5"/>
  <c r="C137" i="5" s="1"/>
  <c r="B136" i="5"/>
  <c r="C136" i="5" s="1"/>
  <c r="B135" i="5"/>
  <c r="C135" i="5" s="1"/>
  <c r="B134" i="5"/>
  <c r="C134" i="5" s="1"/>
  <c r="B133" i="5"/>
  <c r="C133" i="5" s="1"/>
  <c r="B132" i="5"/>
  <c r="C132" i="5" s="1"/>
  <c r="B131" i="5"/>
  <c r="C131" i="5" s="1"/>
  <c r="B130" i="5"/>
  <c r="C130" i="5" s="1"/>
  <c r="B129" i="5"/>
  <c r="C129" i="5" s="1"/>
  <c r="B128" i="5"/>
  <c r="C128" i="5" s="1"/>
  <c r="B127" i="5"/>
  <c r="C127" i="5" s="1"/>
  <c r="B126" i="5"/>
  <c r="C126" i="5" s="1"/>
  <c r="B125" i="5"/>
  <c r="C125" i="5" s="1"/>
  <c r="B124" i="5"/>
  <c r="C124" i="5" s="1"/>
  <c r="B123" i="5"/>
  <c r="C123" i="5" s="1"/>
  <c r="B122" i="5"/>
  <c r="C122" i="5" s="1"/>
  <c r="B121" i="5"/>
  <c r="C121" i="5" s="1"/>
  <c r="B120" i="5"/>
  <c r="C120" i="5" s="1"/>
  <c r="B119" i="5"/>
  <c r="C119" i="5" s="1"/>
  <c r="B118" i="5"/>
  <c r="C118" i="5" s="1"/>
  <c r="B117" i="5"/>
  <c r="C117" i="5" s="1"/>
  <c r="B116" i="5"/>
  <c r="C116" i="5" s="1"/>
  <c r="B115" i="5"/>
  <c r="C115" i="5" s="1"/>
  <c r="B114" i="5"/>
  <c r="C114" i="5" s="1"/>
  <c r="B113" i="5"/>
  <c r="C113" i="5" s="1"/>
  <c r="B112" i="5"/>
  <c r="C112" i="5" s="1"/>
  <c r="B111" i="5"/>
  <c r="C111" i="5" s="1"/>
  <c r="B110" i="5"/>
  <c r="C110" i="5" s="1"/>
  <c r="B109" i="5"/>
  <c r="C109" i="5" s="1"/>
  <c r="B108" i="5"/>
  <c r="C108" i="5" s="1"/>
  <c r="B107" i="5"/>
  <c r="C107" i="5" s="1"/>
  <c r="B106" i="5"/>
  <c r="C106" i="5" s="1"/>
  <c r="B105" i="5"/>
  <c r="C105" i="5" s="1"/>
  <c r="B104" i="5"/>
  <c r="C104" i="5" s="1"/>
  <c r="B103" i="5"/>
  <c r="C103" i="5" s="1"/>
  <c r="B102" i="5"/>
  <c r="C102" i="5" s="1"/>
  <c r="B101" i="5"/>
  <c r="C101" i="5" s="1"/>
  <c r="B100" i="5"/>
  <c r="C100" i="5" s="1"/>
  <c r="B99" i="5"/>
  <c r="C99" i="5" s="1"/>
  <c r="B98" i="5"/>
  <c r="C98" i="5" s="1"/>
  <c r="B97" i="5"/>
  <c r="C97" i="5" s="1"/>
  <c r="B96" i="5"/>
  <c r="C96" i="5" s="1"/>
  <c r="B95" i="5"/>
  <c r="C95" i="5" s="1"/>
  <c r="B94" i="5"/>
  <c r="C94" i="5" s="1"/>
  <c r="B93" i="5"/>
  <c r="C93" i="5" s="1"/>
  <c r="B92" i="5"/>
  <c r="C92" i="5" s="1"/>
  <c r="B91" i="5"/>
  <c r="B90" i="5"/>
  <c r="C90" i="5" s="1"/>
  <c r="B89" i="5"/>
  <c r="C89" i="5" s="1"/>
  <c r="B88" i="5"/>
  <c r="C88" i="5" s="1"/>
  <c r="B87" i="5"/>
  <c r="C87" i="5" s="1"/>
  <c r="B86" i="5"/>
  <c r="C86" i="5" s="1"/>
  <c r="B85" i="5"/>
  <c r="C85" i="5" s="1"/>
  <c r="B84" i="5"/>
  <c r="C84" i="5" s="1"/>
  <c r="B83" i="5"/>
  <c r="C83" i="5" s="1"/>
  <c r="B82" i="5"/>
  <c r="C82" i="5" s="1"/>
  <c r="B81" i="5"/>
  <c r="C81" i="5" s="1"/>
  <c r="B80" i="5"/>
  <c r="C80" i="5" s="1"/>
  <c r="B79" i="5"/>
  <c r="C79" i="5" s="1"/>
  <c r="B78" i="5"/>
  <c r="C78" i="5" s="1"/>
  <c r="B77" i="5"/>
  <c r="C77" i="5" s="1"/>
  <c r="B76" i="5"/>
  <c r="C76" i="5" s="1"/>
  <c r="B75" i="5"/>
  <c r="C75" i="5" s="1"/>
  <c r="B74" i="5"/>
  <c r="C74" i="5" s="1"/>
  <c r="B73" i="5"/>
  <c r="C73" i="5" s="1"/>
  <c r="B72" i="5"/>
  <c r="C72" i="5" s="1"/>
  <c r="B71" i="5"/>
  <c r="C71" i="5" s="1"/>
  <c r="B70" i="5"/>
  <c r="C70" i="5" s="1"/>
  <c r="B69" i="5"/>
  <c r="C69" i="5" s="1"/>
  <c r="B68" i="5"/>
  <c r="B67" i="5"/>
  <c r="C67" i="5" s="1"/>
  <c r="B66" i="5"/>
  <c r="C66" i="5" s="1"/>
  <c r="B65" i="5"/>
  <c r="C65" i="5" s="1"/>
  <c r="B64" i="5"/>
  <c r="C64" i="5" s="1"/>
  <c r="B63" i="5"/>
  <c r="C63" i="5" s="1"/>
  <c r="B62" i="5"/>
  <c r="C62" i="5" s="1"/>
  <c r="B61" i="5"/>
  <c r="C61" i="5" s="1"/>
  <c r="B60" i="5"/>
  <c r="C60" i="5" s="1"/>
  <c r="B59" i="5"/>
  <c r="C59" i="5" s="1"/>
  <c r="B58" i="5"/>
  <c r="C58" i="5" s="1"/>
  <c r="B57" i="5"/>
  <c r="C57" i="5" s="1"/>
  <c r="B56" i="5"/>
  <c r="C56" i="5" s="1"/>
  <c r="B55" i="5"/>
  <c r="C55" i="5" s="1"/>
  <c r="B54" i="5"/>
  <c r="C54" i="5" s="1"/>
  <c r="B53" i="5"/>
  <c r="C53" i="5" s="1"/>
  <c r="B52" i="5"/>
  <c r="C52" i="5" s="1"/>
  <c r="B51" i="5"/>
  <c r="C51" i="5" s="1"/>
  <c r="B50" i="5"/>
  <c r="C50" i="5" s="1"/>
  <c r="B49" i="5"/>
  <c r="C49" i="5" s="1"/>
  <c r="J48" i="5"/>
  <c r="B48" i="5"/>
  <c r="C48" i="5" s="1"/>
  <c r="B47" i="5"/>
  <c r="C47" i="5" s="1"/>
  <c r="D46" i="5"/>
  <c r="B46" i="5"/>
  <c r="B45" i="5"/>
  <c r="C45" i="5" s="1"/>
  <c r="B44" i="5"/>
  <c r="C44" i="5" s="1"/>
  <c r="B43" i="5"/>
  <c r="C43" i="5" s="1"/>
  <c r="B42" i="5"/>
  <c r="C42" i="5" s="1"/>
  <c r="B41" i="5"/>
  <c r="C41" i="5" s="1"/>
  <c r="B40" i="5"/>
  <c r="C40" i="5" s="1"/>
  <c r="B39" i="5"/>
  <c r="C39" i="5" s="1"/>
  <c r="B38" i="5"/>
  <c r="C38" i="5" s="1"/>
  <c r="B37" i="5"/>
  <c r="C37" i="5" s="1"/>
  <c r="B36" i="5"/>
  <c r="C36" i="5" s="1"/>
  <c r="B35" i="5"/>
  <c r="C35" i="5" s="1"/>
  <c r="B34" i="5"/>
  <c r="C34" i="5" s="1"/>
  <c r="B33" i="5"/>
  <c r="C33" i="5" s="1"/>
  <c r="B32" i="5"/>
  <c r="C32" i="5" s="1"/>
  <c r="B31" i="5"/>
  <c r="C31" i="5" s="1"/>
  <c r="B30" i="5"/>
  <c r="C30" i="5" s="1"/>
  <c r="B29" i="5"/>
  <c r="C29" i="5" s="1"/>
  <c r="B28" i="5"/>
  <c r="C28" i="5" s="1"/>
  <c r="B27" i="5"/>
  <c r="C27" i="5" s="1"/>
  <c r="J26" i="5"/>
  <c r="B26" i="5"/>
  <c r="C26" i="5" s="1"/>
  <c r="B25" i="5"/>
  <c r="B24" i="5"/>
  <c r="C24" i="5" s="1"/>
  <c r="B23" i="5"/>
  <c r="C23" i="5" s="1"/>
  <c r="B22" i="5"/>
  <c r="C22" i="5" s="1"/>
  <c r="B21" i="5"/>
  <c r="C21" i="5" s="1"/>
  <c r="B20" i="5"/>
  <c r="C20" i="5" s="1"/>
  <c r="B19" i="5"/>
  <c r="C19" i="5" s="1"/>
  <c r="B18" i="5"/>
  <c r="C18" i="5" s="1"/>
  <c r="B17" i="5"/>
  <c r="C17" i="5" s="1"/>
  <c r="B16" i="5"/>
  <c r="C16" i="5" s="1"/>
  <c r="B15" i="5"/>
  <c r="C15" i="5" s="1"/>
  <c r="B14" i="5"/>
  <c r="C14" i="5" s="1"/>
  <c r="B13" i="5"/>
  <c r="C13" i="5" s="1"/>
  <c r="B12" i="5"/>
  <c r="C12" i="5" s="1"/>
  <c r="B11" i="5"/>
  <c r="C11" i="5" s="1"/>
  <c r="B10" i="5"/>
  <c r="C10" i="5" s="1"/>
  <c r="B9" i="5"/>
  <c r="C9" i="5" s="1"/>
  <c r="B8" i="5"/>
  <c r="C8" i="5" s="1"/>
  <c r="B7" i="5"/>
  <c r="C7" i="5" s="1"/>
  <c r="B6" i="5"/>
  <c r="C6" i="5" s="1"/>
  <c r="B5" i="5"/>
  <c r="C5" i="5" s="1"/>
  <c r="B4" i="5"/>
  <c r="B3" i="5"/>
  <c r="B2" i="5"/>
  <c r="C2" i="5" s="1"/>
  <c r="J326" i="5" l="1"/>
  <c r="J369" i="5"/>
  <c r="C369" i="5"/>
  <c r="J110" i="5"/>
  <c r="J197" i="5"/>
  <c r="J284" i="5"/>
  <c r="C284" i="5"/>
  <c r="J411" i="5"/>
  <c r="C411" i="5"/>
  <c r="J261" i="5"/>
  <c r="C261" i="5"/>
  <c r="J325" i="5"/>
  <c r="C325" i="5"/>
  <c r="J4" i="5"/>
  <c r="C4" i="5"/>
  <c r="J239" i="5"/>
  <c r="C239" i="5"/>
  <c r="J262" i="5"/>
  <c r="C262" i="5"/>
  <c r="J349" i="5"/>
  <c r="C349" i="5"/>
  <c r="J412" i="5"/>
  <c r="D3" i="5"/>
  <c r="C3" i="5"/>
  <c r="J153" i="5"/>
  <c r="C153" i="5"/>
  <c r="J177" i="5"/>
  <c r="C177" i="5"/>
  <c r="D390" i="5"/>
  <c r="C390" i="5"/>
  <c r="J413" i="5"/>
  <c r="C413" i="5"/>
  <c r="J283" i="5"/>
  <c r="C283" i="5"/>
  <c r="J91" i="5"/>
  <c r="C91" i="5"/>
  <c r="J240" i="5"/>
  <c r="D304" i="5"/>
  <c r="C304" i="5"/>
  <c r="J327" i="5"/>
  <c r="C327" i="5"/>
  <c r="J391" i="5"/>
  <c r="C391" i="5"/>
  <c r="J306" i="5"/>
  <c r="C306" i="5"/>
  <c r="J25" i="5"/>
  <c r="C25" i="5"/>
  <c r="J46" i="5"/>
  <c r="C46" i="5"/>
  <c r="J68" i="5"/>
  <c r="C68" i="5"/>
  <c r="J155" i="5"/>
  <c r="C155" i="5"/>
  <c r="J218" i="5"/>
  <c r="C218" i="5"/>
  <c r="J241" i="5"/>
  <c r="C241" i="5"/>
  <c r="J305" i="5"/>
  <c r="C305" i="5"/>
  <c r="J368" i="5"/>
  <c r="C368" i="5"/>
  <c r="D218" i="5"/>
  <c r="J219" i="5"/>
  <c r="J69" i="5"/>
  <c r="J154" i="5"/>
  <c r="J176" i="5"/>
  <c r="J263" i="5"/>
  <c r="J390" i="5"/>
  <c r="J348" i="5"/>
  <c r="J67" i="5"/>
  <c r="J304" i="5"/>
  <c r="J347" i="5"/>
  <c r="J3" i="5"/>
  <c r="D132" i="5"/>
  <c r="J196" i="5"/>
  <c r="J47" i="5"/>
  <c r="J111" i="5"/>
  <c r="J132" i="5"/>
  <c r="J220" i="5"/>
  <c r="J282" i="5"/>
  <c r="J5" i="5"/>
  <c r="J133" i="5"/>
  <c r="D89" i="5"/>
  <c r="J24" i="5"/>
  <c r="J89" i="5"/>
  <c r="J112" i="5"/>
  <c r="J90" i="5"/>
  <c r="J134" i="5"/>
  <c r="D261" i="5"/>
  <c r="D347" i="5"/>
  <c r="J370" i="5"/>
  <c r="D175" i="5"/>
  <c r="J198" i="5"/>
  <c r="J392" i="5"/>
  <c r="J175" i="5"/>
  <c r="N30" i="1" l="1"/>
  <c r="N29" i="1"/>
  <c r="N28" i="1"/>
  <c r="N27" i="1"/>
  <c r="N26" i="1"/>
  <c r="N25" i="1"/>
  <c r="N24" i="1"/>
  <c r="N23" i="1"/>
  <c r="N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谷田部 莉央</author>
  </authors>
  <commentList>
    <comment ref="A13" authorId="0" shapeId="0" xr:uid="{E01DBE1A-BA48-4CFF-B544-AC2871B11C7A}">
      <text>
        <r>
          <rPr>
            <sz val="9"/>
            <color indexed="81"/>
            <rFont val="MS P ゴシック"/>
            <family val="3"/>
            <charset val="128"/>
          </rPr>
          <t xml:space="preserve">工事例
令和○年○月○日付けをもって請負契約を締結した○○○○業務における貴所管理の国有財産使用に際して、下記のとおり電気使用実績を報告します。
</t>
        </r>
      </text>
    </comment>
  </commentList>
</comments>
</file>

<file path=xl/sharedStrings.xml><?xml version="1.0" encoding="utf-8"?>
<sst xmlns="http://schemas.openxmlformats.org/spreadsheetml/2006/main" count="145" uniqueCount="46">
  <si>
    <t>国土交通省　国土技術政策総合研究所　殿</t>
  </si>
  <si>
    <t>使用期間</t>
  </si>
  <si>
    <t>備考</t>
  </si>
  <si>
    <t>以下、国土技術政策総合研究所記入</t>
  </si>
  <si>
    <t>施設管理者</t>
  </si>
  <si>
    <t>メーター数値(kWh)①</t>
    <phoneticPr fontId="1"/>
  </si>
  <si>
    <t>使用終了日</t>
    <phoneticPr fontId="1"/>
  </si>
  <si>
    <t>メーター数値(kWh)②</t>
    <phoneticPr fontId="1"/>
  </si>
  <si>
    <t>使用量(kWh) ②－①</t>
    <phoneticPr fontId="1"/>
  </si>
  <si>
    <t>責任者氏名</t>
    <phoneticPr fontId="1"/>
  </si>
  <si>
    <t>会社名</t>
    <rPh sb="0" eb="3">
      <t>カイシャメイ</t>
    </rPh>
    <phoneticPr fontId="1"/>
  </si>
  <si>
    <t>○○○○</t>
    <phoneticPr fontId="1"/>
  </si>
  <si>
    <t>株式会社○○○○</t>
    <rPh sb="0" eb="4">
      <t>カブシキカイシャ</t>
    </rPh>
    <phoneticPr fontId="1"/>
  </si>
  <si>
    <t>～</t>
    <phoneticPr fontId="1"/>
  </si>
  <si>
    <t>氏名</t>
    <rPh sb="0" eb="2">
      <t>シメイ</t>
    </rPh>
    <phoneticPr fontId="1"/>
  </si>
  <si>
    <t>特記事項</t>
    <rPh sb="0" eb="2">
      <t>トッキ</t>
    </rPh>
    <rPh sb="2" eb="4">
      <t>ジコウ</t>
    </rPh>
    <phoneticPr fontId="1"/>
  </si>
  <si>
    <t>施設課</t>
    <rPh sb="0" eb="3">
      <t>シセツカ</t>
    </rPh>
    <phoneticPr fontId="1"/>
  </si>
  <si>
    <t>所属</t>
    <rPh sb="0" eb="2">
      <t>ショゾク</t>
    </rPh>
    <phoneticPr fontId="1"/>
  </si>
  <si>
    <t>○○研究部　○○研究室</t>
    <rPh sb="2" eb="4">
      <t>ケンキュウ</t>
    </rPh>
    <rPh sb="4" eb="5">
      <t>ブ</t>
    </rPh>
    <rPh sb="8" eb="10">
      <t>ケンキュウ</t>
    </rPh>
    <rPh sb="10" eb="11">
      <t>シツ</t>
    </rPh>
    <phoneticPr fontId="1"/>
  </si>
  <si>
    <t>使用許可期間・工事契約期間</t>
    <rPh sb="7" eb="9">
      <t>コウジ</t>
    </rPh>
    <rPh sb="9" eb="11">
      <t>ケイヤク</t>
    </rPh>
    <rPh sb="11" eb="13">
      <t>キカン</t>
    </rPh>
    <phoneticPr fontId="1"/>
  </si>
  <si>
    <t>施設名</t>
    <rPh sb="0" eb="3">
      <t>シセツメイ</t>
    </rPh>
    <phoneticPr fontId="1"/>
  </si>
  <si>
    <t>○○○○実験施設</t>
    <phoneticPr fontId="1"/>
  </si>
  <si>
    <t>○○○○実験</t>
    <phoneticPr fontId="1"/>
  </si>
  <si>
    <t>写真を添付</t>
    <rPh sb="0" eb="2">
      <t>シャシン</t>
    </rPh>
    <rPh sb="3" eb="5">
      <t>テンプ</t>
    </rPh>
    <phoneticPr fontId="1"/>
  </si>
  <si>
    <t>使用開始日</t>
    <rPh sb="0" eb="2">
      <t>シヨウ</t>
    </rPh>
    <rPh sb="2" eb="5">
      <t>カイシビ</t>
    </rPh>
    <phoneticPr fontId="1"/>
  </si>
  <si>
    <t>使用終了日</t>
    <rPh sb="0" eb="2">
      <t>シヨウ</t>
    </rPh>
    <rPh sb="2" eb="5">
      <t>シュウリョウビ</t>
    </rPh>
    <phoneticPr fontId="1"/>
  </si>
  <si>
    <t>kWh</t>
    <phoneticPr fontId="1"/>
  </si>
  <si>
    <t>備考</t>
    <rPh sb="0" eb="2">
      <t>ビコウ</t>
    </rPh>
    <phoneticPr fontId="1"/>
  </si>
  <si>
    <t>使用開始日</t>
    <phoneticPr fontId="1"/>
  </si>
  <si>
    <t>日間</t>
    <rPh sb="0" eb="2">
      <t>ニチカン</t>
    </rPh>
    <phoneticPr fontId="1"/>
  </si>
  <si>
    <t>実験・工事等の名称</t>
    <rPh sb="0" eb="2">
      <t>ジッケン</t>
    </rPh>
    <rPh sb="3" eb="5">
      <t>コウジ</t>
    </rPh>
    <rPh sb="5" eb="6">
      <t>トウ</t>
    </rPh>
    <phoneticPr fontId="1"/>
  </si>
  <si>
    <t>（</t>
    <phoneticPr fontId="1"/>
  </si>
  <si>
    <t>）</t>
    <phoneticPr fontId="1"/>
  </si>
  <si>
    <t>月分</t>
    <rPh sb="0" eb="2">
      <t>ガツブン</t>
    </rPh>
    <phoneticPr fontId="1"/>
  </si>
  <si>
    <t>1日～月末</t>
    <phoneticPr fontId="1"/>
  </si>
  <si>
    <t>月単位：</t>
    <rPh sb="0" eb="3">
      <t>ツキタンイ</t>
    </rPh>
    <phoneticPr fontId="1"/>
  </si>
  <si>
    <t>月末</t>
    <phoneticPr fontId="1"/>
  </si>
  <si>
    <t>報告書提出期限：</t>
    <rPh sb="0" eb="3">
      <t>ホウコクショ</t>
    </rPh>
    <rPh sb="3" eb="5">
      <t>テイシュツ</t>
    </rPh>
    <rPh sb="5" eb="7">
      <t>キゲン</t>
    </rPh>
    <phoneticPr fontId="1"/>
  </si>
  <si>
    <t>借受者→施設管理者→施設課</t>
    <phoneticPr fontId="1"/>
  </si>
  <si>
    <t>提出フロー：</t>
    <rPh sb="0" eb="2">
      <t>テイシュツ</t>
    </rPh>
    <phoneticPr fontId="1"/>
  </si>
  <si>
    <t>印刷ソート</t>
    <rPh sb="0" eb="2">
      <t>インサツ</t>
    </rPh>
    <phoneticPr fontId="1"/>
  </si>
  <si>
    <t>①「報告書」シートの黄色セルに必要事項を入力</t>
    <rPh sb="2" eb="5">
      <t>ホウコクショ</t>
    </rPh>
    <rPh sb="10" eb="12">
      <t>キイロ</t>
    </rPh>
    <rPh sb="15" eb="17">
      <t>ヒツヨウ</t>
    </rPh>
    <rPh sb="17" eb="19">
      <t>ジコウ</t>
    </rPh>
    <rPh sb="20" eb="22">
      <t>ニュウリョク</t>
    </rPh>
    <phoneticPr fontId="1"/>
  </si>
  <si>
    <t>④PDF化しメールで提出</t>
    <rPh sb="4" eb="5">
      <t>カ</t>
    </rPh>
    <rPh sb="10" eb="12">
      <t>テイシュツ</t>
    </rPh>
    <phoneticPr fontId="1"/>
  </si>
  <si>
    <t>　　令和○○年○月○日付け○○あて国総研会第○○号で承認のあった貴所管理の国有財産使用に際して、下記のとおり電気使用実績を報告します。</t>
    <rPh sb="2" eb="4">
      <t>レイワ</t>
    </rPh>
    <phoneticPr fontId="1"/>
  </si>
  <si>
    <t>②「写真」シートにメーターの写真を添付</t>
    <rPh sb="2" eb="4">
      <t>シャシン</t>
    </rPh>
    <rPh sb="14" eb="16">
      <t>シャシン</t>
    </rPh>
    <rPh sb="17" eb="19">
      <t>テンプ</t>
    </rPh>
    <phoneticPr fontId="1"/>
  </si>
  <si>
    <t>③「写真」シートで印刷するページをソートし印刷</t>
    <rPh sb="2" eb="4">
      <t>シャシン</t>
    </rPh>
    <rPh sb="9" eb="11">
      <t>インサツ</t>
    </rPh>
    <rPh sb="21" eb="23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</si>
</sst>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.0_ ;[Red]\-#,##0.0\ "/>
  </numFmts>
  <fonts count="6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.5"/>
      <color theme="1"/>
      <name val="ＭＳ Ｐ明朝"/>
      <family val="1"/>
      <charset val="128"/>
    </font>
    <font>
      <sz val="11.5"/>
      <name val="ＭＳ Ｐ明朝"/>
      <family val="1"/>
      <charset val="128"/>
    </font>
    <font>
      <sz val="11.5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5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56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view="pageBreakPreview" zoomScaleNormal="100" zoomScaleSheetLayoutView="100" workbookViewId="0">
      <selection activeCell="T17" sqref="T17"/>
    </sheetView>
  </sheetViews>
  <sheetFormatPr defaultRowHeight="13.5"/>
  <cols>
    <col min="1" max="22" width="4.7109375" style="1" customWidth="1"/>
    <col min="23" max="16384" width="9.140625" style="1"/>
  </cols>
  <sheetData>
    <row r="1" spans="1:23" s="30" customFormat="1" ht="20.100000000000001" customHeight="1">
      <c r="A1" s="34" t="s">
        <v>41</v>
      </c>
    </row>
    <row r="2" spans="1:23" s="30" customFormat="1" ht="20.100000000000001" customHeight="1">
      <c r="A2" s="34" t="s">
        <v>44</v>
      </c>
    </row>
    <row r="3" spans="1:23" s="30" customFormat="1" ht="20.100000000000001" customHeight="1">
      <c r="A3" s="34" t="s">
        <v>45</v>
      </c>
    </row>
    <row r="4" spans="1:23" s="30" customFormat="1" ht="20.100000000000001" customHeight="1">
      <c r="A4" s="34" t="s">
        <v>42</v>
      </c>
    </row>
    <row r="5" spans="1:23" ht="20.100000000000001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20.100000000000001" customHeight="1">
      <c r="A6" s="44" t="str">
        <f>"電気使用実績報告書（"&amp;T18&amp;"月分）"</f>
        <v>電気使用実績報告書（4月分）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3" s="30" customFormat="1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3" ht="20.100000000000001" customHeight="1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3" ht="20.100000000000001" customHeight="1"/>
    <row r="10" spans="1:23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6" t="s">
        <v>10</v>
      </c>
      <c r="N10" s="46"/>
      <c r="O10" s="46"/>
      <c r="P10" s="47" t="s">
        <v>12</v>
      </c>
      <c r="Q10" s="47"/>
      <c r="R10" s="47"/>
      <c r="S10" s="47"/>
      <c r="T10" s="47"/>
      <c r="U10" s="47"/>
      <c r="V10" s="47"/>
    </row>
    <row r="11" spans="1:23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6" t="s">
        <v>9</v>
      </c>
      <c r="N11" s="46"/>
      <c r="O11" s="46"/>
      <c r="P11" s="47" t="s">
        <v>11</v>
      </c>
      <c r="Q11" s="47"/>
      <c r="R11" s="47"/>
      <c r="S11" s="47"/>
      <c r="T11" s="47"/>
      <c r="U11" s="47"/>
      <c r="V11" s="47"/>
    </row>
    <row r="12" spans="1:23" ht="20.100000000000001" customHeight="1"/>
    <row r="13" spans="1:23" s="3" customFormat="1" ht="39.950000000000003" customHeight="1">
      <c r="A13" s="45" t="s">
        <v>43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3" ht="20.100000000000001" customHeight="1"/>
    <row r="15" spans="1:23" ht="20.100000000000001" customHeight="1">
      <c r="A15" s="52" t="s">
        <v>30</v>
      </c>
      <c r="B15" s="52"/>
      <c r="C15" s="52"/>
      <c r="D15" s="52"/>
      <c r="E15" s="52"/>
      <c r="F15" s="52"/>
      <c r="G15" s="52"/>
      <c r="H15" s="48" t="s">
        <v>22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3" ht="20.100000000000001" customHeight="1">
      <c r="A16" s="52" t="s">
        <v>20</v>
      </c>
      <c r="B16" s="52"/>
      <c r="C16" s="52"/>
      <c r="D16" s="52"/>
      <c r="E16" s="52"/>
      <c r="F16" s="52"/>
      <c r="G16" s="52"/>
      <c r="H16" s="48" t="s">
        <v>21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ht="20.100000000000001" customHeight="1">
      <c r="A17" s="52" t="s">
        <v>19</v>
      </c>
      <c r="B17" s="52"/>
      <c r="C17" s="52"/>
      <c r="D17" s="52"/>
      <c r="E17" s="52"/>
      <c r="F17" s="52"/>
      <c r="G17" s="52"/>
      <c r="H17" s="40">
        <v>44287</v>
      </c>
      <c r="I17" s="41"/>
      <c r="J17" s="41"/>
      <c r="K17" s="41"/>
      <c r="L17" s="41"/>
      <c r="M17" s="9" t="s">
        <v>13</v>
      </c>
      <c r="N17" s="41">
        <v>44651</v>
      </c>
      <c r="O17" s="41"/>
      <c r="P17" s="41"/>
      <c r="Q17" s="41"/>
      <c r="R17" s="41"/>
      <c r="S17" s="31" t="s">
        <v>31</v>
      </c>
      <c r="T17" s="12">
        <f>N17-H17+1</f>
        <v>365</v>
      </c>
      <c r="U17" s="10" t="s">
        <v>29</v>
      </c>
      <c r="V17" s="11" t="s">
        <v>32</v>
      </c>
    </row>
    <row r="18" spans="1:22" ht="20.100000000000001" customHeight="1">
      <c r="A18" s="52" t="s">
        <v>1</v>
      </c>
      <c r="B18" s="52"/>
      <c r="C18" s="52"/>
      <c r="D18" s="52"/>
      <c r="E18" s="52"/>
      <c r="F18" s="52"/>
      <c r="G18" s="52"/>
      <c r="H18" s="42">
        <f>B21</f>
        <v>44287</v>
      </c>
      <c r="I18" s="43"/>
      <c r="J18" s="43"/>
      <c r="K18" s="43"/>
      <c r="L18" s="43"/>
      <c r="M18" s="9" t="s">
        <v>13</v>
      </c>
      <c r="N18" s="41">
        <v>44294</v>
      </c>
      <c r="O18" s="41"/>
      <c r="P18" s="41"/>
      <c r="Q18" s="41"/>
      <c r="R18" s="41"/>
      <c r="S18" s="32" t="s">
        <v>31</v>
      </c>
      <c r="T18" s="33">
        <v>4</v>
      </c>
      <c r="U18" s="10" t="s">
        <v>33</v>
      </c>
      <c r="V18" s="11" t="s">
        <v>32</v>
      </c>
    </row>
    <row r="19" spans="1:22" ht="20.100000000000001" customHeight="1"/>
    <row r="20" spans="1:22" s="3" customFormat="1" ht="39.950000000000003" customHeight="1">
      <c r="A20" s="5"/>
      <c r="B20" s="38" t="s">
        <v>28</v>
      </c>
      <c r="C20" s="38"/>
      <c r="D20" s="38"/>
      <c r="E20" s="38" t="s">
        <v>5</v>
      </c>
      <c r="F20" s="38"/>
      <c r="G20" s="38"/>
      <c r="H20" s="38" t="s">
        <v>6</v>
      </c>
      <c r="I20" s="38"/>
      <c r="J20" s="38"/>
      <c r="K20" s="38" t="s">
        <v>7</v>
      </c>
      <c r="L20" s="38"/>
      <c r="M20" s="38"/>
      <c r="N20" s="38" t="s">
        <v>8</v>
      </c>
      <c r="O20" s="38"/>
      <c r="P20" s="38"/>
      <c r="Q20" s="38" t="s">
        <v>2</v>
      </c>
      <c r="R20" s="38"/>
      <c r="S20" s="38"/>
      <c r="T20" s="38"/>
      <c r="U20" s="38"/>
      <c r="V20" s="38"/>
    </row>
    <row r="21" spans="1:22" ht="20.100000000000001" customHeight="1">
      <c r="A21" s="6">
        <v>1</v>
      </c>
      <c r="B21" s="51">
        <v>44287</v>
      </c>
      <c r="C21" s="51"/>
      <c r="D21" s="51"/>
      <c r="E21" s="49">
        <v>1</v>
      </c>
      <c r="F21" s="49"/>
      <c r="G21" s="49"/>
      <c r="H21" s="51">
        <v>44288</v>
      </c>
      <c r="I21" s="51"/>
      <c r="J21" s="51"/>
      <c r="K21" s="49">
        <v>2</v>
      </c>
      <c r="L21" s="49"/>
      <c r="M21" s="49"/>
      <c r="N21" s="50">
        <v>3</v>
      </c>
      <c r="O21" s="50"/>
      <c r="P21" s="50"/>
      <c r="Q21" s="36"/>
      <c r="R21" s="36"/>
      <c r="S21" s="36"/>
      <c r="T21" s="36"/>
      <c r="U21" s="36"/>
      <c r="V21" s="36"/>
    </row>
    <row r="22" spans="1:22" ht="20.100000000000001" customHeight="1">
      <c r="A22" s="6">
        <v>2</v>
      </c>
      <c r="B22" s="51">
        <v>44291</v>
      </c>
      <c r="C22" s="51"/>
      <c r="D22" s="51"/>
      <c r="E22" s="49">
        <v>3</v>
      </c>
      <c r="F22" s="49"/>
      <c r="G22" s="49"/>
      <c r="H22" s="51">
        <v>44294</v>
      </c>
      <c r="I22" s="51"/>
      <c r="J22" s="51"/>
      <c r="K22" s="49">
        <v>5</v>
      </c>
      <c r="L22" s="49"/>
      <c r="M22" s="49"/>
      <c r="N22" s="50">
        <v>12</v>
      </c>
      <c r="O22" s="50"/>
      <c r="P22" s="50"/>
      <c r="Q22" s="36"/>
      <c r="R22" s="36"/>
      <c r="S22" s="36"/>
      <c r="T22" s="36"/>
      <c r="U22" s="36"/>
      <c r="V22" s="36"/>
    </row>
    <row r="23" spans="1:22" ht="20.100000000000001" customHeight="1">
      <c r="A23" s="6">
        <v>3</v>
      </c>
      <c r="B23" s="51"/>
      <c r="C23" s="51"/>
      <c r="D23" s="51"/>
      <c r="E23" s="49"/>
      <c r="F23" s="49"/>
      <c r="G23" s="49"/>
      <c r="H23" s="51"/>
      <c r="I23" s="51"/>
      <c r="J23" s="51"/>
      <c r="K23" s="49"/>
      <c r="L23" s="49"/>
      <c r="M23" s="49"/>
      <c r="N23" s="50" t="str">
        <f t="shared" ref="N23:N30" si="0">IF(K23=0,"",K23-E23)</f>
        <v/>
      </c>
      <c r="O23" s="50"/>
      <c r="P23" s="50"/>
      <c r="Q23" s="36"/>
      <c r="R23" s="36"/>
      <c r="S23" s="36"/>
      <c r="T23" s="36"/>
      <c r="U23" s="36"/>
      <c r="V23" s="36"/>
    </row>
    <row r="24" spans="1:22" ht="20.100000000000001" customHeight="1">
      <c r="A24" s="6">
        <v>4</v>
      </c>
      <c r="B24" s="51"/>
      <c r="C24" s="51"/>
      <c r="D24" s="51"/>
      <c r="E24" s="49"/>
      <c r="F24" s="49"/>
      <c r="G24" s="49"/>
      <c r="H24" s="51"/>
      <c r="I24" s="51"/>
      <c r="J24" s="51"/>
      <c r="K24" s="49"/>
      <c r="L24" s="49"/>
      <c r="M24" s="49"/>
      <c r="N24" s="50" t="str">
        <f t="shared" si="0"/>
        <v/>
      </c>
      <c r="O24" s="50"/>
      <c r="P24" s="50"/>
      <c r="Q24" s="36"/>
      <c r="R24" s="36"/>
      <c r="S24" s="36"/>
      <c r="T24" s="36"/>
      <c r="U24" s="36"/>
      <c r="V24" s="36"/>
    </row>
    <row r="25" spans="1:22" ht="20.100000000000001" customHeight="1">
      <c r="A25" s="6">
        <v>5</v>
      </c>
      <c r="B25" s="51"/>
      <c r="C25" s="51"/>
      <c r="D25" s="51"/>
      <c r="E25" s="49"/>
      <c r="F25" s="49"/>
      <c r="G25" s="49"/>
      <c r="H25" s="51"/>
      <c r="I25" s="51"/>
      <c r="J25" s="51"/>
      <c r="K25" s="49"/>
      <c r="L25" s="49"/>
      <c r="M25" s="49"/>
      <c r="N25" s="50" t="str">
        <f t="shared" si="0"/>
        <v/>
      </c>
      <c r="O25" s="50"/>
      <c r="P25" s="50"/>
      <c r="Q25" s="36"/>
      <c r="R25" s="36"/>
      <c r="S25" s="36"/>
      <c r="T25" s="36"/>
      <c r="U25" s="36"/>
      <c r="V25" s="36"/>
    </row>
    <row r="26" spans="1:22" ht="20.100000000000001" customHeight="1">
      <c r="A26" s="6">
        <v>6</v>
      </c>
      <c r="B26" s="51"/>
      <c r="C26" s="51"/>
      <c r="D26" s="51"/>
      <c r="E26" s="49"/>
      <c r="F26" s="49"/>
      <c r="G26" s="49"/>
      <c r="H26" s="51"/>
      <c r="I26" s="51"/>
      <c r="J26" s="51"/>
      <c r="K26" s="49"/>
      <c r="L26" s="49"/>
      <c r="M26" s="49"/>
      <c r="N26" s="50" t="str">
        <f t="shared" si="0"/>
        <v/>
      </c>
      <c r="O26" s="50"/>
      <c r="P26" s="50"/>
      <c r="Q26" s="36"/>
      <c r="R26" s="36"/>
      <c r="S26" s="36"/>
      <c r="T26" s="36"/>
      <c r="U26" s="36"/>
      <c r="V26" s="36"/>
    </row>
    <row r="27" spans="1:22" ht="20.100000000000001" customHeight="1">
      <c r="A27" s="6">
        <v>7</v>
      </c>
      <c r="B27" s="51"/>
      <c r="C27" s="51"/>
      <c r="D27" s="51"/>
      <c r="E27" s="49"/>
      <c r="F27" s="49"/>
      <c r="G27" s="49"/>
      <c r="H27" s="51"/>
      <c r="I27" s="51"/>
      <c r="J27" s="51"/>
      <c r="K27" s="49"/>
      <c r="L27" s="49"/>
      <c r="M27" s="49"/>
      <c r="N27" s="50" t="str">
        <f t="shared" si="0"/>
        <v/>
      </c>
      <c r="O27" s="50"/>
      <c r="P27" s="50"/>
      <c r="Q27" s="36"/>
      <c r="R27" s="36"/>
      <c r="S27" s="36"/>
      <c r="T27" s="36"/>
      <c r="U27" s="36"/>
      <c r="V27" s="36"/>
    </row>
    <row r="28" spans="1:22" ht="20.100000000000001" customHeight="1">
      <c r="A28" s="6">
        <v>8</v>
      </c>
      <c r="B28" s="51"/>
      <c r="C28" s="51"/>
      <c r="D28" s="51"/>
      <c r="E28" s="49"/>
      <c r="F28" s="49"/>
      <c r="G28" s="49"/>
      <c r="H28" s="51"/>
      <c r="I28" s="51"/>
      <c r="J28" s="51"/>
      <c r="K28" s="49"/>
      <c r="L28" s="49"/>
      <c r="M28" s="49"/>
      <c r="N28" s="50" t="str">
        <f t="shared" si="0"/>
        <v/>
      </c>
      <c r="O28" s="50"/>
      <c r="P28" s="50"/>
      <c r="Q28" s="36"/>
      <c r="R28" s="36"/>
      <c r="S28" s="36"/>
      <c r="T28" s="36"/>
      <c r="U28" s="36"/>
      <c r="V28" s="36"/>
    </row>
    <row r="29" spans="1:22" ht="20.100000000000001" customHeight="1">
      <c r="A29" s="6">
        <v>9</v>
      </c>
      <c r="B29" s="51"/>
      <c r="C29" s="51"/>
      <c r="D29" s="51"/>
      <c r="E29" s="49"/>
      <c r="F29" s="49"/>
      <c r="G29" s="49"/>
      <c r="H29" s="51"/>
      <c r="I29" s="51"/>
      <c r="J29" s="51"/>
      <c r="K29" s="49"/>
      <c r="L29" s="49"/>
      <c r="M29" s="49"/>
      <c r="N29" s="50" t="str">
        <f t="shared" si="0"/>
        <v/>
      </c>
      <c r="O29" s="50"/>
      <c r="P29" s="50"/>
      <c r="Q29" s="36"/>
      <c r="R29" s="36"/>
      <c r="S29" s="36"/>
      <c r="T29" s="36"/>
      <c r="U29" s="36"/>
      <c r="V29" s="36"/>
    </row>
    <row r="30" spans="1:22" ht="20.100000000000001" customHeight="1">
      <c r="A30" s="6">
        <v>10</v>
      </c>
      <c r="B30" s="51"/>
      <c r="C30" s="51"/>
      <c r="D30" s="51"/>
      <c r="E30" s="49"/>
      <c r="F30" s="49"/>
      <c r="G30" s="49"/>
      <c r="H30" s="51"/>
      <c r="I30" s="51"/>
      <c r="J30" s="51"/>
      <c r="K30" s="49"/>
      <c r="L30" s="49"/>
      <c r="M30" s="49"/>
      <c r="N30" s="50" t="str">
        <f t="shared" si="0"/>
        <v/>
      </c>
      <c r="O30" s="50"/>
      <c r="P30" s="50"/>
      <c r="Q30" s="36"/>
      <c r="R30" s="36"/>
      <c r="S30" s="36"/>
      <c r="T30" s="36"/>
      <c r="U30" s="36"/>
      <c r="V30" s="36"/>
    </row>
    <row r="31" spans="1:22" ht="20.100000000000001" customHeight="1">
      <c r="A31" s="54" t="str">
        <f>T18&amp;"月分計"</f>
        <v>4月分計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  <c r="N31" s="50">
        <f>SUM(N21:P30)</f>
        <v>15</v>
      </c>
      <c r="O31" s="50"/>
      <c r="P31" s="50"/>
      <c r="Q31" s="37"/>
      <c r="R31" s="37"/>
      <c r="S31" s="37"/>
      <c r="T31" s="37"/>
      <c r="U31" s="37"/>
      <c r="V31" s="37"/>
    </row>
    <row r="32" spans="1:22" ht="20.100000000000001" customHeight="1"/>
    <row r="33" spans="1:22" ht="20.100000000000001" customHeight="1">
      <c r="A33" s="1" t="s">
        <v>3</v>
      </c>
    </row>
    <row r="34" spans="1:22" ht="20.100000000000001" customHeight="1">
      <c r="A34" s="57" t="s">
        <v>4</v>
      </c>
      <c r="B34" s="58"/>
      <c r="C34" s="59"/>
      <c r="D34" s="52" t="s">
        <v>17</v>
      </c>
      <c r="E34" s="52"/>
      <c r="F34" s="52"/>
      <c r="G34" s="36" t="s">
        <v>18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20.100000000000001" customHeight="1">
      <c r="A35" s="60"/>
      <c r="B35" s="61"/>
      <c r="C35" s="62"/>
      <c r="D35" s="52" t="s">
        <v>14</v>
      </c>
      <c r="E35" s="52"/>
      <c r="F35" s="52"/>
      <c r="G35" s="36" t="s">
        <v>11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20.100000000000001" customHeight="1">
      <c r="A36" s="63"/>
      <c r="B36" s="64"/>
      <c r="C36" s="65"/>
      <c r="D36" s="52" t="s">
        <v>15</v>
      </c>
      <c r="E36" s="52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20.100000000000001" customHeight="1">
      <c r="A37" s="53" t="s">
        <v>16</v>
      </c>
      <c r="B37" s="53"/>
      <c r="C37" s="53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20.100000000000001" customHeight="1"/>
    <row r="39" spans="1:22" ht="20.100000000000001" customHeight="1">
      <c r="A39" s="1" t="s">
        <v>35</v>
      </c>
      <c r="E39" s="1" t="s">
        <v>34</v>
      </c>
    </row>
    <row r="40" spans="1:22" ht="20.100000000000001" customHeight="1">
      <c r="A40" s="30" t="s">
        <v>37</v>
      </c>
      <c r="B40" s="2"/>
      <c r="E40" s="1" t="s">
        <v>36</v>
      </c>
    </row>
    <row r="41" spans="1:22" ht="20.100000000000001" customHeight="1">
      <c r="A41" s="2" t="s">
        <v>39</v>
      </c>
      <c r="B41" s="2"/>
      <c r="E41" s="1" t="s">
        <v>38</v>
      </c>
    </row>
    <row r="42" spans="1:22" ht="20.100000000000001" customHeight="1">
      <c r="A42" s="2"/>
      <c r="B42" s="2"/>
    </row>
    <row r="43" spans="1:22" ht="20.100000000000001" customHeight="1"/>
  </sheetData>
  <mergeCells count="95">
    <mergeCell ref="A37:C37"/>
    <mergeCell ref="G34:V34"/>
    <mergeCell ref="G35:V35"/>
    <mergeCell ref="G36:V36"/>
    <mergeCell ref="A31:M31"/>
    <mergeCell ref="D34:F34"/>
    <mergeCell ref="D35:F35"/>
    <mergeCell ref="D36:F36"/>
    <mergeCell ref="N31:P31"/>
    <mergeCell ref="A34:C36"/>
    <mergeCell ref="A15:G15"/>
    <mergeCell ref="A16:G16"/>
    <mergeCell ref="A17:G17"/>
    <mergeCell ref="A18:G18"/>
    <mergeCell ref="A8:V8"/>
    <mergeCell ref="H30:J30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E30:G30"/>
    <mergeCell ref="H20:J20"/>
    <mergeCell ref="E21:G21"/>
    <mergeCell ref="E22:G22"/>
    <mergeCell ref="E23:G23"/>
    <mergeCell ref="E24:G24"/>
    <mergeCell ref="E25:G25"/>
    <mergeCell ref="E28:G28"/>
    <mergeCell ref="E29:G29"/>
    <mergeCell ref="K26:M26"/>
    <mergeCell ref="K27:M27"/>
    <mergeCell ref="K28:M28"/>
    <mergeCell ref="K29:M29"/>
    <mergeCell ref="H28:J28"/>
    <mergeCell ref="H29:J29"/>
    <mergeCell ref="N24:P24"/>
    <mergeCell ref="N25:P25"/>
    <mergeCell ref="N26:P26"/>
    <mergeCell ref="N27:P27"/>
    <mergeCell ref="N30:P30"/>
    <mergeCell ref="K30:M30"/>
    <mergeCell ref="H26:J26"/>
    <mergeCell ref="H27:J27"/>
    <mergeCell ref="N21:P21"/>
    <mergeCell ref="N22:P22"/>
    <mergeCell ref="K21:M21"/>
    <mergeCell ref="K22:M22"/>
    <mergeCell ref="K23:M23"/>
    <mergeCell ref="K24:M24"/>
    <mergeCell ref="K25:M25"/>
    <mergeCell ref="H21:J21"/>
    <mergeCell ref="H22:J22"/>
    <mergeCell ref="H23:J23"/>
    <mergeCell ref="H24:J24"/>
    <mergeCell ref="H25:J25"/>
    <mergeCell ref="N28:P28"/>
    <mergeCell ref="Q29:V29"/>
    <mergeCell ref="A6:V6"/>
    <mergeCell ref="A13:V13"/>
    <mergeCell ref="M11:O11"/>
    <mergeCell ref="M10:O10"/>
    <mergeCell ref="P10:V10"/>
    <mergeCell ref="P11:V11"/>
    <mergeCell ref="H15:V15"/>
    <mergeCell ref="H16:V16"/>
    <mergeCell ref="N20:P20"/>
    <mergeCell ref="K20:M20"/>
    <mergeCell ref="E20:G20"/>
    <mergeCell ref="E26:G26"/>
    <mergeCell ref="E27:G27"/>
    <mergeCell ref="N29:P29"/>
    <mergeCell ref="N23:P23"/>
    <mergeCell ref="Q30:V30"/>
    <mergeCell ref="Q31:V31"/>
    <mergeCell ref="Q20:V20"/>
    <mergeCell ref="D37:V37"/>
    <mergeCell ref="H17:L17"/>
    <mergeCell ref="N17:R17"/>
    <mergeCell ref="N18:R18"/>
    <mergeCell ref="H18:L18"/>
    <mergeCell ref="Q21:V21"/>
    <mergeCell ref="Q22:V22"/>
    <mergeCell ref="Q23:V23"/>
    <mergeCell ref="Q24:V24"/>
    <mergeCell ref="Q25:V25"/>
    <mergeCell ref="Q26:V26"/>
    <mergeCell ref="Q27:V27"/>
    <mergeCell ref="Q28:V28"/>
  </mergeCells>
  <phoneticPr fontId="1"/>
  <pageMargins left="0.51181102362204722" right="0.39370078740157483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31"/>
  <sheetViews>
    <sheetView view="pageBreakPreview" topLeftCell="C1" zoomScaleNormal="100" zoomScaleSheetLayoutView="100" workbookViewId="0">
      <selection activeCell="K17" sqref="K17"/>
    </sheetView>
  </sheetViews>
  <sheetFormatPr defaultRowHeight="13.5"/>
  <cols>
    <col min="1" max="2" width="9.140625" style="1" hidden="1" customWidth="1"/>
    <col min="3" max="3" width="14.5703125" style="7" bestFit="1" customWidth="1"/>
    <col min="4" max="25" width="4.7109375" style="1" customWidth="1"/>
    <col min="26" max="16384" width="9.140625" style="1"/>
  </cols>
  <sheetData>
    <row r="1" spans="1:23" ht="18" customHeight="1">
      <c r="C1" s="35" t="s">
        <v>40</v>
      </c>
    </row>
    <row r="2" spans="1:23" ht="18" customHeight="1">
      <c r="A2" s="6">
        <v>1</v>
      </c>
      <c r="B2" s="6">
        <f>ROUNDUP(A2/43,0)</f>
        <v>1</v>
      </c>
      <c r="C2" s="35" t="str">
        <f>IF(VLOOKUP($B2,報告書03!$A$21:$D$30,2)=0,"非表示","印刷")</f>
        <v>印刷</v>
      </c>
    </row>
    <row r="3" spans="1:23" ht="18" customHeight="1">
      <c r="A3" s="6">
        <v>2</v>
      </c>
      <c r="B3" s="6">
        <f t="shared" ref="B3:B66" si="0">ROUNDUP(A3/43,0)</f>
        <v>1</v>
      </c>
      <c r="C3" s="35" t="str">
        <f>IF(VLOOKUP($B3,報告書03!$A$21:$D$30,2)=0,"非表示","印刷")</f>
        <v>印刷</v>
      </c>
      <c r="D3" s="1">
        <f>B3</f>
        <v>1</v>
      </c>
      <c r="E3" s="66" t="s">
        <v>24</v>
      </c>
      <c r="F3" s="66"/>
      <c r="G3" s="66"/>
      <c r="H3" s="66"/>
      <c r="I3" s="66"/>
      <c r="J3" s="67">
        <f>VLOOKUP($B3,報告書03!$A:$T,MATCH(E3,報告書03!$A$20:$S$20,0),0)</f>
        <v>44287</v>
      </c>
      <c r="K3" s="67"/>
      <c r="L3" s="67"/>
    </row>
    <row r="4" spans="1:23" ht="18" customHeight="1">
      <c r="A4" s="6">
        <v>3</v>
      </c>
      <c r="B4" s="6">
        <f t="shared" si="0"/>
        <v>1</v>
      </c>
      <c r="C4" s="35" t="str">
        <f>IF(VLOOKUP($B4,報告書03!$A$21:$D$30,2)=0,"非表示","印刷")</f>
        <v>印刷</v>
      </c>
      <c r="E4" s="66" t="s">
        <v>5</v>
      </c>
      <c r="F4" s="66"/>
      <c r="G4" s="66"/>
      <c r="H4" s="66"/>
      <c r="I4" s="66"/>
      <c r="J4" s="68">
        <f>VLOOKUP($B4,報告書03!$A:$T,MATCH(E4,報告書03!$A$20:$S$20,0),0)</f>
        <v>1</v>
      </c>
      <c r="K4" s="68"/>
      <c r="L4" s="68"/>
      <c r="M4" s="2" t="s">
        <v>26</v>
      </c>
      <c r="N4" s="2"/>
      <c r="P4" s="29"/>
      <c r="Q4" s="29"/>
      <c r="R4" s="29"/>
      <c r="S4" s="29"/>
      <c r="T4" s="29"/>
      <c r="U4" s="29"/>
      <c r="V4" s="29"/>
      <c r="W4" s="29"/>
    </row>
    <row r="5" spans="1:23" ht="18" customHeight="1">
      <c r="A5" s="6">
        <v>4</v>
      </c>
      <c r="B5" s="6">
        <f t="shared" si="0"/>
        <v>1</v>
      </c>
      <c r="C5" s="35" t="str">
        <f>IF(VLOOKUP($B5,報告書03!$A$21:$D$30,2)=0,"非表示","印刷")</f>
        <v>印刷</v>
      </c>
      <c r="E5" s="66" t="s">
        <v>27</v>
      </c>
      <c r="F5" s="66"/>
      <c r="G5" s="66"/>
      <c r="H5" s="66"/>
      <c r="I5" s="66"/>
      <c r="J5" s="68" t="str">
        <f>IF(VLOOKUP($B5,報告書03!$A:$T,MATCH(E5,報告書03!$A$20:$S$20,0),0)=0,"",VLOOKUP($B5,報告書03!$A:$T,MATCH(E5,報告書03!$A$20:$S$20,0),0))</f>
        <v/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29"/>
    </row>
    <row r="6" spans="1:23" ht="18" customHeight="1">
      <c r="A6" s="6">
        <v>5</v>
      </c>
      <c r="B6" s="6">
        <f t="shared" si="0"/>
        <v>1</v>
      </c>
      <c r="C6" s="35" t="str">
        <f>IF(VLOOKUP($B6,報告書03!$A$21:$D$30,2)=0,"非表示","印刷")</f>
        <v>印刷</v>
      </c>
    </row>
    <row r="7" spans="1:23" ht="18" customHeight="1">
      <c r="A7" s="6">
        <v>6</v>
      </c>
      <c r="B7" s="6">
        <f t="shared" si="0"/>
        <v>1</v>
      </c>
      <c r="C7" s="35" t="str">
        <f>IF(VLOOKUP($B7,報告書03!$A$21:$D$30,2)=0,"非表示","印刷")</f>
        <v>印刷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/>
    </row>
    <row r="8" spans="1:23" ht="18" customHeight="1">
      <c r="A8" s="6">
        <v>7</v>
      </c>
      <c r="B8" s="6">
        <f t="shared" si="0"/>
        <v>1</v>
      </c>
      <c r="C8" s="35" t="str">
        <f>IF(VLOOKUP($B8,報告書03!$A$21:$D$30,2)=0,"非表示","印刷")</f>
        <v>印刷</v>
      </c>
      <c r="E8" s="1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0"/>
    </row>
    <row r="9" spans="1:23" ht="18" customHeight="1">
      <c r="A9" s="6">
        <v>8</v>
      </c>
      <c r="B9" s="6">
        <f t="shared" si="0"/>
        <v>1</v>
      </c>
      <c r="C9" s="35" t="str">
        <f>IF(VLOOKUP($B9,報告書03!$A$21:$D$30,2)=0,"非表示","印刷")</f>
        <v>印刷</v>
      </c>
      <c r="E9" s="19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0"/>
    </row>
    <row r="10" spans="1:23" ht="18" customHeight="1">
      <c r="A10" s="6">
        <v>9</v>
      </c>
      <c r="B10" s="6">
        <f t="shared" si="0"/>
        <v>1</v>
      </c>
      <c r="C10" s="35" t="str">
        <f>IF(VLOOKUP($B10,報告書03!$A$21:$D$30,2)=0,"非表示","印刷")</f>
        <v>印刷</v>
      </c>
      <c r="E10" s="19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0"/>
    </row>
    <row r="11" spans="1:23" ht="18" customHeight="1">
      <c r="A11" s="6">
        <v>10</v>
      </c>
      <c r="B11" s="6">
        <f t="shared" si="0"/>
        <v>1</v>
      </c>
      <c r="C11" s="35" t="str">
        <f>IF(VLOOKUP($B11,報告書03!$A$21:$D$30,2)=0,"非表示","印刷")</f>
        <v>印刷</v>
      </c>
      <c r="E11" s="1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0"/>
    </row>
    <row r="12" spans="1:23" ht="18" customHeight="1">
      <c r="A12" s="6">
        <v>11</v>
      </c>
      <c r="B12" s="6">
        <f t="shared" si="0"/>
        <v>1</v>
      </c>
      <c r="C12" s="35" t="str">
        <f>IF(VLOOKUP($B12,報告書03!$A$21:$D$30,2)=0,"非表示","印刷")</f>
        <v>印刷</v>
      </c>
      <c r="E12" s="19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20"/>
    </row>
    <row r="13" spans="1:23" ht="18" customHeight="1">
      <c r="A13" s="6">
        <v>12</v>
      </c>
      <c r="B13" s="6">
        <f t="shared" si="0"/>
        <v>1</v>
      </c>
      <c r="C13" s="35" t="str">
        <f>IF(VLOOKUP($B13,報告書03!$A$21:$D$30,2)=0,"非表示","印刷")</f>
        <v>印刷</v>
      </c>
      <c r="E13" s="19"/>
      <c r="F13" s="4"/>
      <c r="G13" s="4"/>
      <c r="H13" s="4"/>
      <c r="I13" s="4"/>
      <c r="R13" s="4"/>
      <c r="S13" s="4"/>
      <c r="T13" s="4"/>
      <c r="U13" s="4"/>
      <c r="V13" s="20"/>
    </row>
    <row r="14" spans="1:23" ht="18" customHeight="1">
      <c r="A14" s="6">
        <v>13</v>
      </c>
      <c r="B14" s="6">
        <f t="shared" si="0"/>
        <v>1</v>
      </c>
      <c r="C14" s="35" t="str">
        <f>IF(VLOOKUP($B14,報告書03!$A$21:$D$30,2)=0,"非表示","印刷")</f>
        <v>印刷</v>
      </c>
      <c r="E14" s="19"/>
      <c r="F14" s="4"/>
      <c r="G14" s="4"/>
      <c r="H14" s="4"/>
      <c r="J14" s="69" t="s">
        <v>23</v>
      </c>
      <c r="K14" s="69"/>
      <c r="L14" s="69"/>
      <c r="M14" s="69"/>
      <c r="N14" s="69"/>
      <c r="O14" s="69"/>
      <c r="P14" s="69"/>
      <c r="Q14" s="69"/>
      <c r="S14" s="4"/>
      <c r="T14" s="4"/>
      <c r="U14" s="4"/>
      <c r="V14" s="20"/>
    </row>
    <row r="15" spans="1:23" ht="18" customHeight="1">
      <c r="A15" s="6">
        <v>14</v>
      </c>
      <c r="B15" s="6">
        <f t="shared" si="0"/>
        <v>1</v>
      </c>
      <c r="C15" s="35" t="str">
        <f>IF(VLOOKUP($B15,報告書03!$A$21:$D$30,2)=0,"非表示","印刷")</f>
        <v>印刷</v>
      </c>
      <c r="E15" s="19"/>
      <c r="F15" s="4"/>
      <c r="G15" s="4"/>
      <c r="H15" s="4"/>
      <c r="I15" s="4"/>
      <c r="R15" s="4"/>
      <c r="S15" s="4"/>
      <c r="T15" s="4"/>
      <c r="U15" s="4"/>
      <c r="V15" s="20"/>
    </row>
    <row r="16" spans="1:23" ht="18" customHeight="1">
      <c r="A16" s="6">
        <v>15</v>
      </c>
      <c r="B16" s="6">
        <f t="shared" si="0"/>
        <v>1</v>
      </c>
      <c r="C16" s="35" t="str">
        <f>IF(VLOOKUP($B16,報告書03!$A$21:$D$30,2)=0,"非表示","印刷")</f>
        <v>印刷</v>
      </c>
      <c r="E16" s="1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20"/>
    </row>
    <row r="17" spans="1:23" ht="18" customHeight="1">
      <c r="A17" s="6">
        <v>16</v>
      </c>
      <c r="B17" s="6">
        <f t="shared" si="0"/>
        <v>1</v>
      </c>
      <c r="C17" s="35" t="str">
        <f>IF(VLOOKUP($B17,報告書03!$A$21:$D$30,2)=0,"非表示","印刷")</f>
        <v>印刷</v>
      </c>
      <c r="D17" s="13"/>
      <c r="E17" s="2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2"/>
      <c r="W17" s="13"/>
    </row>
    <row r="18" spans="1:23" s="3" customFormat="1" ht="18" customHeight="1">
      <c r="A18" s="6">
        <v>17</v>
      </c>
      <c r="B18" s="6">
        <f t="shared" si="0"/>
        <v>1</v>
      </c>
      <c r="C18" s="35" t="str">
        <f>IF(VLOOKUP($B18,報告書03!$A$21:$D$30,2)=0,"非表示","印刷")</f>
        <v>印刷</v>
      </c>
      <c r="D18" s="13"/>
      <c r="E18" s="2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2"/>
      <c r="W18" s="13"/>
    </row>
    <row r="19" spans="1:23" ht="18" customHeight="1">
      <c r="A19" s="6">
        <v>18</v>
      </c>
      <c r="B19" s="6">
        <f t="shared" si="0"/>
        <v>1</v>
      </c>
      <c r="C19" s="35" t="str">
        <f>IF(VLOOKUP($B19,報告書03!$A$21:$D$30,2)=0,"非表示","印刷")</f>
        <v>印刷</v>
      </c>
      <c r="D19" s="13"/>
      <c r="E19" s="2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2"/>
      <c r="W19" s="13"/>
    </row>
    <row r="20" spans="1:23" ht="18" customHeight="1">
      <c r="A20" s="6">
        <v>19</v>
      </c>
      <c r="B20" s="6">
        <f t="shared" si="0"/>
        <v>1</v>
      </c>
      <c r="C20" s="35" t="str">
        <f>IF(VLOOKUP($B20,報告書03!$A$21:$D$30,2)=0,"非表示","印刷")</f>
        <v>印刷</v>
      </c>
      <c r="D20" s="14"/>
      <c r="E20" s="2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24"/>
      <c r="W20" s="14"/>
    </row>
    <row r="21" spans="1:23" ht="18" customHeight="1">
      <c r="A21" s="6">
        <v>20</v>
      </c>
      <c r="B21" s="6">
        <f t="shared" si="0"/>
        <v>1</v>
      </c>
      <c r="C21" s="35" t="str">
        <f>IF(VLOOKUP($B21,報告書03!$A$21:$D$30,2)=0,"非表示","印刷")</f>
        <v>印刷</v>
      </c>
      <c r="D21" s="14"/>
      <c r="E21" s="2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4"/>
      <c r="W21" s="14"/>
    </row>
    <row r="22" spans="1:23" ht="18" customHeight="1">
      <c r="A22" s="6">
        <v>21</v>
      </c>
      <c r="B22" s="6">
        <f t="shared" si="0"/>
        <v>1</v>
      </c>
      <c r="C22" s="35" t="str">
        <f>IF(VLOOKUP($B22,報告書03!$A$21:$D$30,2)=0,"非表示","印刷")</f>
        <v>印刷</v>
      </c>
      <c r="D22" s="15"/>
      <c r="E22" s="25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6"/>
      <c r="R22" s="27"/>
      <c r="S22" s="27"/>
      <c r="T22" s="27"/>
      <c r="U22" s="27"/>
      <c r="V22" s="28"/>
      <c r="W22" s="15"/>
    </row>
    <row r="23" spans="1:23" ht="18" customHeight="1">
      <c r="A23" s="6">
        <v>22</v>
      </c>
      <c r="B23" s="6">
        <f t="shared" si="0"/>
        <v>1</v>
      </c>
      <c r="C23" s="35" t="str">
        <f>IF(VLOOKUP($B23,報告書03!$A$21:$D$30,2)=0,"非表示","印刷")</f>
        <v>印刷</v>
      </c>
      <c r="D23" s="15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4"/>
      <c r="R23" s="15"/>
      <c r="S23" s="15"/>
      <c r="T23" s="15"/>
      <c r="U23" s="15"/>
      <c r="V23" s="15"/>
      <c r="W23" s="15"/>
    </row>
    <row r="24" spans="1:23" ht="18" customHeight="1">
      <c r="A24" s="6">
        <v>23</v>
      </c>
      <c r="B24" s="6">
        <f t="shared" si="0"/>
        <v>1</v>
      </c>
      <c r="C24" s="35" t="str">
        <f>IF(VLOOKUP($B24,報告書03!$A$21:$D$30,2)=0,"非表示","印刷")</f>
        <v>印刷</v>
      </c>
      <c r="E24" s="66" t="s">
        <v>25</v>
      </c>
      <c r="F24" s="66"/>
      <c r="G24" s="66"/>
      <c r="H24" s="66"/>
      <c r="I24" s="66"/>
      <c r="J24" s="67">
        <f>VLOOKUP($B24,報告書03!$A:$T,MATCH(E24,報告書03!$A$20:$S$20,0),0)</f>
        <v>44288</v>
      </c>
      <c r="K24" s="67"/>
      <c r="L24" s="67"/>
    </row>
    <row r="25" spans="1:23" ht="18" customHeight="1">
      <c r="A25" s="6">
        <v>24</v>
      </c>
      <c r="B25" s="6">
        <f t="shared" si="0"/>
        <v>1</v>
      </c>
      <c r="C25" s="35" t="str">
        <f>IF(VLOOKUP($B25,報告書03!$A$21:$D$30,2)=0,"非表示","印刷")</f>
        <v>印刷</v>
      </c>
      <c r="E25" s="66" t="s">
        <v>7</v>
      </c>
      <c r="F25" s="66"/>
      <c r="G25" s="66"/>
      <c r="H25" s="66"/>
      <c r="I25" s="66"/>
      <c r="J25" s="68">
        <f>VLOOKUP($B25,報告書03!$A:$T,MATCH(E25,報告書03!$A$20:$S$20,0),0)</f>
        <v>2</v>
      </c>
      <c r="K25" s="68"/>
      <c r="L25" s="68"/>
      <c r="M25" s="2" t="s">
        <v>26</v>
      </c>
      <c r="N25" s="2"/>
      <c r="P25" s="29"/>
      <c r="Q25" s="29"/>
      <c r="R25" s="29"/>
      <c r="S25" s="29"/>
      <c r="T25" s="29"/>
      <c r="U25" s="29"/>
      <c r="V25" s="29"/>
      <c r="W25" s="29"/>
    </row>
    <row r="26" spans="1:23" ht="18" customHeight="1">
      <c r="A26" s="6">
        <v>25</v>
      </c>
      <c r="B26" s="6">
        <f t="shared" si="0"/>
        <v>1</v>
      </c>
      <c r="C26" s="35" t="str">
        <f>IF(VLOOKUP($B26,報告書03!$A$21:$D$30,2)=0,"非表示","印刷")</f>
        <v>印刷</v>
      </c>
      <c r="E26" s="66" t="s">
        <v>27</v>
      </c>
      <c r="F26" s="66"/>
      <c r="G26" s="66"/>
      <c r="H26" s="66"/>
      <c r="I26" s="66"/>
      <c r="J26" s="68" t="str">
        <f>IF(VLOOKUP($B26,報告書03!$A:$T,MATCH(E26,報告書03!$A$20:$S$20,0),0)=0,"",VLOOKUP($B26,報告書03!$A:$T,MATCH(E26,報告書03!$A$20:$S$20,0),0))</f>
        <v/>
      </c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29"/>
    </row>
    <row r="27" spans="1:23" ht="18" customHeight="1">
      <c r="A27" s="6">
        <v>26</v>
      </c>
      <c r="B27" s="6">
        <f t="shared" si="0"/>
        <v>1</v>
      </c>
      <c r="C27" s="35" t="str">
        <f>IF(VLOOKUP($B27,報告書03!$A$21:$D$30,2)=0,"非表示","印刷")</f>
        <v>印刷</v>
      </c>
      <c r="D27" s="15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4"/>
      <c r="R27" s="15"/>
      <c r="S27" s="15"/>
      <c r="T27" s="15"/>
      <c r="U27" s="15"/>
      <c r="V27" s="15"/>
      <c r="W27" s="15"/>
    </row>
    <row r="28" spans="1:23" ht="18" customHeight="1">
      <c r="A28" s="6">
        <v>27</v>
      </c>
      <c r="B28" s="6">
        <f t="shared" si="0"/>
        <v>1</v>
      </c>
      <c r="C28" s="35" t="str">
        <f>IF(VLOOKUP($B28,報告書03!$A$21:$D$30,2)=0,"非表示","印刷")</f>
        <v>印刷</v>
      </c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</row>
    <row r="29" spans="1:23" ht="18" customHeight="1">
      <c r="A29" s="6">
        <v>28</v>
      </c>
      <c r="B29" s="6">
        <f t="shared" si="0"/>
        <v>1</v>
      </c>
      <c r="C29" s="35" t="str">
        <f>IF(VLOOKUP($B29,報告書03!$A$21:$D$30,2)=0,"非表示","印刷")</f>
        <v>印刷</v>
      </c>
      <c r="E29" s="1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20"/>
    </row>
    <row r="30" spans="1:23" ht="18" customHeight="1">
      <c r="A30" s="6">
        <v>29</v>
      </c>
      <c r="B30" s="6">
        <f t="shared" si="0"/>
        <v>1</v>
      </c>
      <c r="C30" s="35" t="str">
        <f>IF(VLOOKUP($B30,報告書03!$A$21:$D$30,2)=0,"非表示","印刷")</f>
        <v>印刷</v>
      </c>
      <c r="E30" s="1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20"/>
    </row>
    <row r="31" spans="1:23" ht="18" customHeight="1">
      <c r="A31" s="6">
        <v>30</v>
      </c>
      <c r="B31" s="6">
        <f t="shared" si="0"/>
        <v>1</v>
      </c>
      <c r="C31" s="35" t="str">
        <f>IF(VLOOKUP($B31,報告書03!$A$21:$D$30,2)=0,"非表示","印刷")</f>
        <v>印刷</v>
      </c>
      <c r="E31" s="19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20"/>
    </row>
    <row r="32" spans="1:23" ht="18" customHeight="1">
      <c r="A32" s="6">
        <v>31</v>
      </c>
      <c r="B32" s="6">
        <f t="shared" si="0"/>
        <v>1</v>
      </c>
      <c r="C32" s="35" t="str">
        <f>IF(VLOOKUP($B32,報告書03!$A$21:$D$30,2)=0,"非表示","印刷")</f>
        <v>印刷</v>
      </c>
      <c r="E32" s="19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20"/>
    </row>
    <row r="33" spans="1:23" ht="18" customHeight="1">
      <c r="A33" s="6">
        <v>32</v>
      </c>
      <c r="B33" s="6">
        <f t="shared" si="0"/>
        <v>1</v>
      </c>
      <c r="C33" s="35" t="str">
        <f>IF(VLOOKUP($B33,報告書03!$A$21:$D$30,2)=0,"非表示","印刷")</f>
        <v>印刷</v>
      </c>
      <c r="E33" s="19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20"/>
    </row>
    <row r="34" spans="1:23" ht="18" customHeight="1">
      <c r="A34" s="6">
        <v>33</v>
      </c>
      <c r="B34" s="6">
        <f t="shared" si="0"/>
        <v>1</v>
      </c>
      <c r="C34" s="35" t="str">
        <f>IF(VLOOKUP($B34,報告書03!$A$21:$D$30,2)=0,"非表示","印刷")</f>
        <v>印刷</v>
      </c>
      <c r="E34" s="19"/>
      <c r="F34" s="4"/>
      <c r="G34" s="4"/>
      <c r="H34" s="4"/>
      <c r="I34" s="4"/>
      <c r="R34" s="4"/>
      <c r="S34" s="4"/>
      <c r="T34" s="4"/>
      <c r="U34" s="4"/>
      <c r="V34" s="20"/>
    </row>
    <row r="35" spans="1:23" ht="18" customHeight="1">
      <c r="A35" s="6">
        <v>34</v>
      </c>
      <c r="B35" s="6">
        <f t="shared" si="0"/>
        <v>1</v>
      </c>
      <c r="C35" s="35" t="str">
        <f>IF(VLOOKUP($B35,報告書03!$A$21:$D$30,2)=0,"非表示","印刷")</f>
        <v>印刷</v>
      </c>
      <c r="E35" s="19"/>
      <c r="F35" s="4"/>
      <c r="G35" s="4"/>
      <c r="H35" s="4"/>
      <c r="J35" s="69" t="s">
        <v>23</v>
      </c>
      <c r="K35" s="69"/>
      <c r="L35" s="69"/>
      <c r="M35" s="69"/>
      <c r="N35" s="69"/>
      <c r="O35" s="69"/>
      <c r="P35" s="69"/>
      <c r="Q35" s="69"/>
      <c r="S35" s="4"/>
      <c r="T35" s="4"/>
      <c r="U35" s="4"/>
      <c r="V35" s="20"/>
    </row>
    <row r="36" spans="1:23" ht="18" customHeight="1">
      <c r="A36" s="6">
        <v>35</v>
      </c>
      <c r="B36" s="6">
        <f t="shared" si="0"/>
        <v>1</v>
      </c>
      <c r="C36" s="35" t="str">
        <f>IF(VLOOKUP($B36,報告書03!$A$21:$D$30,2)=0,"非表示","印刷")</f>
        <v>印刷</v>
      </c>
      <c r="E36" s="19"/>
      <c r="F36" s="4"/>
      <c r="G36" s="4"/>
      <c r="H36" s="4"/>
      <c r="I36" s="4"/>
      <c r="R36" s="4"/>
      <c r="S36" s="4"/>
      <c r="T36" s="4"/>
      <c r="U36" s="4"/>
      <c r="V36" s="20"/>
    </row>
    <row r="37" spans="1:23" ht="18" customHeight="1">
      <c r="A37" s="6">
        <v>36</v>
      </c>
      <c r="B37" s="6">
        <f t="shared" si="0"/>
        <v>1</v>
      </c>
      <c r="C37" s="35" t="str">
        <f>IF(VLOOKUP($B37,報告書03!$A$21:$D$30,2)=0,"非表示","印刷")</f>
        <v>印刷</v>
      </c>
      <c r="E37" s="1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20"/>
    </row>
    <row r="38" spans="1:23" ht="18" customHeight="1">
      <c r="A38" s="6">
        <v>37</v>
      </c>
      <c r="B38" s="6">
        <f t="shared" si="0"/>
        <v>1</v>
      </c>
      <c r="C38" s="35" t="str">
        <f>IF(VLOOKUP($B38,報告書03!$A$21:$D$30,2)=0,"非表示","印刷")</f>
        <v>印刷</v>
      </c>
      <c r="D38" s="13"/>
      <c r="E38" s="2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22"/>
      <c r="W38" s="13"/>
    </row>
    <row r="39" spans="1:23" ht="18" customHeight="1">
      <c r="A39" s="6">
        <v>38</v>
      </c>
      <c r="B39" s="6">
        <f t="shared" si="0"/>
        <v>1</v>
      </c>
      <c r="C39" s="35" t="str">
        <f>IF(VLOOKUP($B39,報告書03!$A$21:$D$30,2)=0,"非表示","印刷")</f>
        <v>印刷</v>
      </c>
      <c r="D39" s="13"/>
      <c r="E39" s="2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22"/>
      <c r="W39" s="13"/>
    </row>
    <row r="40" spans="1:23" ht="18" customHeight="1">
      <c r="A40" s="6">
        <v>39</v>
      </c>
      <c r="B40" s="6">
        <f t="shared" si="0"/>
        <v>1</v>
      </c>
      <c r="C40" s="35" t="str">
        <f>IF(VLOOKUP($B40,報告書03!$A$21:$D$30,2)=0,"非表示","印刷")</f>
        <v>印刷</v>
      </c>
      <c r="D40" s="13"/>
      <c r="E40" s="2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22"/>
      <c r="W40" s="13"/>
    </row>
    <row r="41" spans="1:23" ht="18" customHeight="1">
      <c r="A41" s="6">
        <v>40</v>
      </c>
      <c r="B41" s="6">
        <f t="shared" si="0"/>
        <v>1</v>
      </c>
      <c r="C41" s="35" t="str">
        <f>IF(VLOOKUP($B41,報告書03!$A$21:$D$30,2)=0,"非表示","印刷")</f>
        <v>印刷</v>
      </c>
      <c r="D41" s="14"/>
      <c r="E41" s="2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24"/>
      <c r="W41" s="14"/>
    </row>
    <row r="42" spans="1:23" ht="18" customHeight="1">
      <c r="A42" s="6">
        <v>41</v>
      </c>
      <c r="B42" s="6">
        <f t="shared" si="0"/>
        <v>1</v>
      </c>
      <c r="C42" s="35" t="str">
        <f>IF(VLOOKUP($B42,報告書03!$A$21:$D$30,2)=0,"非表示","印刷")</f>
        <v>印刷</v>
      </c>
      <c r="D42" s="14"/>
      <c r="E42" s="2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24"/>
      <c r="W42" s="14"/>
    </row>
    <row r="43" spans="1:23" ht="18" customHeight="1">
      <c r="A43" s="6">
        <v>42</v>
      </c>
      <c r="B43" s="6">
        <f t="shared" si="0"/>
        <v>1</v>
      </c>
      <c r="C43" s="35" t="str">
        <f>IF(VLOOKUP($B43,報告書03!$A$21:$D$30,2)=0,"非表示","印刷")</f>
        <v>印刷</v>
      </c>
      <c r="D43" s="15"/>
      <c r="E43" s="25"/>
      <c r="F43" s="26"/>
      <c r="G43" s="26"/>
      <c r="H43" s="26"/>
      <c r="I43" s="26"/>
      <c r="J43" s="26"/>
      <c r="K43" s="26"/>
      <c r="L43" s="27"/>
      <c r="M43" s="27"/>
      <c r="N43" s="27"/>
      <c r="O43" s="27"/>
      <c r="P43" s="27"/>
      <c r="Q43" s="26"/>
      <c r="R43" s="27"/>
      <c r="S43" s="27"/>
      <c r="T43" s="27"/>
      <c r="U43" s="27"/>
      <c r="V43" s="28"/>
      <c r="W43" s="15"/>
    </row>
    <row r="44" spans="1:23" ht="18" customHeight="1">
      <c r="A44" s="6">
        <v>43</v>
      </c>
      <c r="B44" s="6">
        <f t="shared" si="0"/>
        <v>1</v>
      </c>
      <c r="C44" s="35" t="str">
        <f>IF(VLOOKUP($B44,報告書03!$A$21:$D$30,2)=0,"非表示","印刷")</f>
        <v>印刷</v>
      </c>
      <c r="D44" s="15"/>
      <c r="E44" s="14"/>
      <c r="F44" s="14"/>
      <c r="G44" s="14"/>
      <c r="H44" s="14"/>
      <c r="I44" s="14"/>
      <c r="J44" s="14"/>
      <c r="K44" s="14"/>
      <c r="L44" s="15"/>
      <c r="M44" s="15"/>
      <c r="N44" s="15"/>
      <c r="O44" s="15"/>
      <c r="P44" s="15"/>
      <c r="Q44" s="14"/>
      <c r="R44" s="15"/>
      <c r="S44" s="15"/>
      <c r="T44" s="15"/>
      <c r="U44" s="15"/>
      <c r="V44" s="15"/>
      <c r="W44" s="15"/>
    </row>
    <row r="45" spans="1:23" ht="18" customHeight="1">
      <c r="A45" s="6">
        <v>44</v>
      </c>
      <c r="B45" s="6">
        <f t="shared" si="0"/>
        <v>2</v>
      </c>
      <c r="C45" s="35" t="str">
        <f>IF(VLOOKUP($B45,報告書03!$A$21:$D$30,2)=0,"非表示","印刷")</f>
        <v>印刷</v>
      </c>
    </row>
    <row r="46" spans="1:23" ht="18" customHeight="1">
      <c r="A46" s="6">
        <v>45</v>
      </c>
      <c r="B46" s="6">
        <f t="shared" si="0"/>
        <v>2</v>
      </c>
      <c r="C46" s="35" t="str">
        <f>IF(VLOOKUP($B46,報告書03!$A$21:$D$30,2)=0,"非表示","印刷")</f>
        <v>印刷</v>
      </c>
      <c r="D46" s="1">
        <f>B46</f>
        <v>2</v>
      </c>
      <c r="E46" s="66" t="s">
        <v>24</v>
      </c>
      <c r="F46" s="66"/>
      <c r="G46" s="66"/>
      <c r="H46" s="66"/>
      <c r="I46" s="66"/>
      <c r="J46" s="67">
        <f>VLOOKUP($B46,報告書03!$A:$T,MATCH(E46,報告書03!$A$20:$S$20,0),0)</f>
        <v>44291</v>
      </c>
      <c r="K46" s="67"/>
      <c r="L46" s="67"/>
    </row>
    <row r="47" spans="1:23" ht="18" customHeight="1">
      <c r="A47" s="6">
        <v>46</v>
      </c>
      <c r="B47" s="6">
        <f t="shared" si="0"/>
        <v>2</v>
      </c>
      <c r="C47" s="35" t="str">
        <f>IF(VLOOKUP($B47,報告書03!$A$21:$D$30,2)=0,"非表示","印刷")</f>
        <v>印刷</v>
      </c>
      <c r="E47" s="66" t="s">
        <v>5</v>
      </c>
      <c r="F47" s="66"/>
      <c r="G47" s="66"/>
      <c r="H47" s="66"/>
      <c r="I47" s="66"/>
      <c r="J47" s="68">
        <f>VLOOKUP($B47,報告書03!$A:$T,MATCH(E47,報告書03!$A$20:$S$20,0),0)</f>
        <v>3</v>
      </c>
      <c r="K47" s="68"/>
      <c r="L47" s="68"/>
      <c r="M47" s="2" t="s">
        <v>26</v>
      </c>
      <c r="N47" s="2"/>
      <c r="P47" s="29"/>
      <c r="Q47" s="29"/>
      <c r="R47" s="29"/>
      <c r="S47" s="29"/>
      <c r="T47" s="29"/>
      <c r="U47" s="29"/>
      <c r="V47" s="29"/>
      <c r="W47" s="29"/>
    </row>
    <row r="48" spans="1:23" ht="18" customHeight="1">
      <c r="A48" s="6">
        <v>47</v>
      </c>
      <c r="B48" s="6">
        <f t="shared" si="0"/>
        <v>2</v>
      </c>
      <c r="C48" s="35" t="str">
        <f>IF(VLOOKUP($B48,報告書03!$A$21:$D$30,2)=0,"非表示","印刷")</f>
        <v>印刷</v>
      </c>
      <c r="E48" s="66" t="s">
        <v>27</v>
      </c>
      <c r="F48" s="66"/>
      <c r="G48" s="66"/>
      <c r="H48" s="66"/>
      <c r="I48" s="66"/>
      <c r="J48" s="68" t="str">
        <f>IF(VLOOKUP($B48,報告書03!$A:$T,MATCH(E48,報告書03!$A$20:$S$20,0),0)=0,"",VLOOKUP($B48,報告書03!$A:$T,MATCH(E48,報告書03!$A$20:$S$20,0),0))</f>
        <v/>
      </c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29"/>
    </row>
    <row r="49" spans="1:23" ht="18" customHeight="1">
      <c r="A49" s="6">
        <v>48</v>
      </c>
      <c r="B49" s="6">
        <f t="shared" si="0"/>
        <v>2</v>
      </c>
      <c r="C49" s="35" t="str">
        <f>IF(VLOOKUP($B49,報告書03!$A$21:$D$30,2)=0,"非表示","印刷")</f>
        <v>印刷</v>
      </c>
    </row>
    <row r="50" spans="1:23" ht="18" customHeight="1">
      <c r="A50" s="6">
        <v>49</v>
      </c>
      <c r="B50" s="6">
        <f t="shared" si="0"/>
        <v>2</v>
      </c>
      <c r="C50" s="35" t="str">
        <f>IF(VLOOKUP($B50,報告書03!$A$21:$D$30,2)=0,"非表示","印刷")</f>
        <v>印刷</v>
      </c>
      <c r="E50" s="16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8"/>
    </row>
    <row r="51" spans="1:23" ht="18" customHeight="1">
      <c r="A51" s="6">
        <v>50</v>
      </c>
      <c r="B51" s="6">
        <f t="shared" si="0"/>
        <v>2</v>
      </c>
      <c r="C51" s="35" t="str">
        <f>IF(VLOOKUP($B51,報告書03!$A$21:$D$30,2)=0,"非表示","印刷")</f>
        <v>印刷</v>
      </c>
      <c r="E51" s="1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20"/>
    </row>
    <row r="52" spans="1:23" ht="18" customHeight="1">
      <c r="A52" s="6">
        <v>51</v>
      </c>
      <c r="B52" s="6">
        <f t="shared" si="0"/>
        <v>2</v>
      </c>
      <c r="C52" s="35" t="str">
        <f>IF(VLOOKUP($B52,報告書03!$A$21:$D$30,2)=0,"非表示","印刷")</f>
        <v>印刷</v>
      </c>
      <c r="E52" s="1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20"/>
    </row>
    <row r="53" spans="1:23" ht="18" customHeight="1">
      <c r="A53" s="6">
        <v>52</v>
      </c>
      <c r="B53" s="6">
        <f t="shared" si="0"/>
        <v>2</v>
      </c>
      <c r="C53" s="35" t="str">
        <f>IF(VLOOKUP($B53,報告書03!$A$21:$D$30,2)=0,"非表示","印刷")</f>
        <v>印刷</v>
      </c>
      <c r="E53" s="19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20"/>
    </row>
    <row r="54" spans="1:23" ht="18" customHeight="1">
      <c r="A54" s="6">
        <v>53</v>
      </c>
      <c r="B54" s="6">
        <f t="shared" si="0"/>
        <v>2</v>
      </c>
      <c r="C54" s="35" t="str">
        <f>IF(VLOOKUP($B54,報告書03!$A$21:$D$30,2)=0,"非表示","印刷")</f>
        <v>印刷</v>
      </c>
      <c r="E54" s="19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20"/>
    </row>
    <row r="55" spans="1:23" ht="18" customHeight="1">
      <c r="A55" s="6">
        <v>54</v>
      </c>
      <c r="B55" s="6">
        <f t="shared" si="0"/>
        <v>2</v>
      </c>
      <c r="C55" s="35" t="str">
        <f>IF(VLOOKUP($B55,報告書03!$A$21:$D$30,2)=0,"非表示","印刷")</f>
        <v>印刷</v>
      </c>
      <c r="E55" s="1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20"/>
    </row>
    <row r="56" spans="1:23" ht="18" customHeight="1">
      <c r="A56" s="6">
        <v>55</v>
      </c>
      <c r="B56" s="6">
        <f t="shared" si="0"/>
        <v>2</v>
      </c>
      <c r="C56" s="35" t="str">
        <f>IF(VLOOKUP($B56,報告書03!$A$21:$D$30,2)=0,"非表示","印刷")</f>
        <v>印刷</v>
      </c>
      <c r="E56" s="19"/>
      <c r="F56" s="4"/>
      <c r="G56" s="4"/>
      <c r="H56" s="4"/>
      <c r="I56" s="4"/>
      <c r="R56" s="4"/>
      <c r="S56" s="4"/>
      <c r="T56" s="4"/>
      <c r="U56" s="4"/>
      <c r="V56" s="20"/>
    </row>
    <row r="57" spans="1:23" ht="18" customHeight="1">
      <c r="A57" s="6">
        <v>56</v>
      </c>
      <c r="B57" s="6">
        <f t="shared" si="0"/>
        <v>2</v>
      </c>
      <c r="C57" s="35" t="str">
        <f>IF(VLOOKUP($B57,報告書03!$A$21:$D$30,2)=0,"非表示","印刷")</f>
        <v>印刷</v>
      </c>
      <c r="E57" s="19"/>
      <c r="F57" s="4"/>
      <c r="G57" s="4"/>
      <c r="H57" s="4"/>
      <c r="J57" s="69" t="s">
        <v>23</v>
      </c>
      <c r="K57" s="69"/>
      <c r="L57" s="69"/>
      <c r="M57" s="69"/>
      <c r="N57" s="69"/>
      <c r="O57" s="69"/>
      <c r="P57" s="69"/>
      <c r="Q57" s="69"/>
      <c r="S57" s="4"/>
      <c r="T57" s="4"/>
      <c r="U57" s="4"/>
      <c r="V57" s="20"/>
    </row>
    <row r="58" spans="1:23" ht="18" customHeight="1">
      <c r="A58" s="6">
        <v>57</v>
      </c>
      <c r="B58" s="6">
        <f t="shared" si="0"/>
        <v>2</v>
      </c>
      <c r="C58" s="35" t="str">
        <f>IF(VLOOKUP($B58,報告書03!$A$21:$D$30,2)=0,"非表示","印刷")</f>
        <v>印刷</v>
      </c>
      <c r="E58" s="19"/>
      <c r="F58" s="4"/>
      <c r="G58" s="4"/>
      <c r="H58" s="4"/>
      <c r="I58" s="4"/>
      <c r="R58" s="4"/>
      <c r="S58" s="4"/>
      <c r="T58" s="4"/>
      <c r="U58" s="4"/>
      <c r="V58" s="20"/>
    </row>
    <row r="59" spans="1:23" ht="18" customHeight="1">
      <c r="A59" s="6">
        <v>58</v>
      </c>
      <c r="B59" s="6">
        <f t="shared" si="0"/>
        <v>2</v>
      </c>
      <c r="C59" s="35" t="str">
        <f>IF(VLOOKUP($B59,報告書03!$A$21:$D$30,2)=0,"非表示","印刷")</f>
        <v>印刷</v>
      </c>
      <c r="E59" s="19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20"/>
    </row>
    <row r="60" spans="1:23" ht="18" customHeight="1">
      <c r="A60" s="6">
        <v>59</v>
      </c>
      <c r="B60" s="6">
        <f t="shared" si="0"/>
        <v>2</v>
      </c>
      <c r="C60" s="35" t="str">
        <f>IF(VLOOKUP($B60,報告書03!$A$21:$D$30,2)=0,"非表示","印刷")</f>
        <v>印刷</v>
      </c>
      <c r="D60" s="13"/>
      <c r="E60" s="2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22"/>
      <c r="W60" s="13"/>
    </row>
    <row r="61" spans="1:23" ht="18" customHeight="1">
      <c r="A61" s="6">
        <v>60</v>
      </c>
      <c r="B61" s="6">
        <f t="shared" si="0"/>
        <v>2</v>
      </c>
      <c r="C61" s="35" t="str">
        <f>IF(VLOOKUP($B61,報告書03!$A$21:$D$30,2)=0,"非表示","印刷")</f>
        <v>印刷</v>
      </c>
      <c r="D61" s="13"/>
      <c r="E61" s="2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22"/>
      <c r="W61" s="13"/>
    </row>
    <row r="62" spans="1:23" ht="18" customHeight="1">
      <c r="A62" s="6">
        <v>61</v>
      </c>
      <c r="B62" s="6">
        <f t="shared" si="0"/>
        <v>2</v>
      </c>
      <c r="C62" s="35" t="str">
        <f>IF(VLOOKUP($B62,報告書03!$A$21:$D$30,2)=0,"非表示","印刷")</f>
        <v>印刷</v>
      </c>
      <c r="D62" s="13"/>
      <c r="E62" s="2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22"/>
      <c r="W62" s="13"/>
    </row>
    <row r="63" spans="1:23" ht="18" customHeight="1">
      <c r="A63" s="6">
        <v>62</v>
      </c>
      <c r="B63" s="6">
        <f t="shared" si="0"/>
        <v>2</v>
      </c>
      <c r="C63" s="35" t="str">
        <f>IF(VLOOKUP($B63,報告書03!$A$21:$D$30,2)=0,"非表示","印刷")</f>
        <v>印刷</v>
      </c>
      <c r="D63" s="14"/>
      <c r="E63" s="2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24"/>
      <c r="W63" s="14"/>
    </row>
    <row r="64" spans="1:23" ht="18" customHeight="1">
      <c r="A64" s="6">
        <v>63</v>
      </c>
      <c r="B64" s="6">
        <f t="shared" si="0"/>
        <v>2</v>
      </c>
      <c r="C64" s="35" t="str">
        <f>IF(VLOOKUP($B64,報告書03!$A$21:$D$30,2)=0,"非表示","印刷")</f>
        <v>印刷</v>
      </c>
      <c r="D64" s="14"/>
      <c r="E64" s="2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24"/>
      <c r="W64" s="14"/>
    </row>
    <row r="65" spans="1:23" ht="18" customHeight="1">
      <c r="A65" s="6">
        <v>64</v>
      </c>
      <c r="B65" s="6">
        <f t="shared" si="0"/>
        <v>2</v>
      </c>
      <c r="C65" s="35" t="str">
        <f>IF(VLOOKUP($B65,報告書03!$A$21:$D$30,2)=0,"非表示","印刷")</f>
        <v>印刷</v>
      </c>
      <c r="D65" s="15"/>
      <c r="E65" s="25"/>
      <c r="F65" s="26"/>
      <c r="G65" s="26"/>
      <c r="H65" s="26"/>
      <c r="I65" s="26"/>
      <c r="J65" s="26"/>
      <c r="K65" s="26"/>
      <c r="L65" s="27"/>
      <c r="M65" s="27"/>
      <c r="N65" s="27"/>
      <c r="O65" s="27"/>
      <c r="P65" s="27"/>
      <c r="Q65" s="26"/>
      <c r="R65" s="27"/>
      <c r="S65" s="27"/>
      <c r="T65" s="27"/>
      <c r="U65" s="27"/>
      <c r="V65" s="28"/>
      <c r="W65" s="15"/>
    </row>
    <row r="66" spans="1:23" ht="18" customHeight="1">
      <c r="A66" s="6">
        <v>65</v>
      </c>
      <c r="B66" s="6">
        <f t="shared" si="0"/>
        <v>2</v>
      </c>
      <c r="C66" s="35" t="str">
        <f>IF(VLOOKUP($B66,報告書03!$A$21:$D$30,2)=0,"非表示","印刷")</f>
        <v>印刷</v>
      </c>
      <c r="D66" s="15"/>
      <c r="E66" s="14"/>
      <c r="F66" s="14"/>
      <c r="G66" s="14"/>
      <c r="H66" s="14"/>
      <c r="I66" s="14"/>
      <c r="J66" s="14"/>
      <c r="K66" s="14"/>
      <c r="L66" s="15"/>
      <c r="M66" s="15"/>
      <c r="N66" s="15"/>
      <c r="O66" s="15"/>
      <c r="P66" s="15"/>
      <c r="Q66" s="14"/>
      <c r="R66" s="15"/>
      <c r="S66" s="15"/>
      <c r="T66" s="15"/>
      <c r="U66" s="15"/>
      <c r="V66" s="15"/>
      <c r="W66" s="15"/>
    </row>
    <row r="67" spans="1:23" ht="18" customHeight="1">
      <c r="A67" s="6">
        <v>66</v>
      </c>
      <c r="B67" s="6">
        <f t="shared" ref="B67:B130" si="1">ROUNDUP(A67/43,0)</f>
        <v>2</v>
      </c>
      <c r="C67" s="35" t="str">
        <f>IF(VLOOKUP($B67,報告書03!$A$21:$D$30,2)=0,"非表示","印刷")</f>
        <v>印刷</v>
      </c>
      <c r="E67" s="66" t="s">
        <v>25</v>
      </c>
      <c r="F67" s="66"/>
      <c r="G67" s="66"/>
      <c r="H67" s="66"/>
      <c r="I67" s="66"/>
      <c r="J67" s="67">
        <f>VLOOKUP($B67,報告書03!$A:$T,MATCH(E67,報告書03!$A$20:$S$20,0),0)</f>
        <v>44294</v>
      </c>
      <c r="K67" s="67"/>
      <c r="L67" s="67"/>
    </row>
    <row r="68" spans="1:23" ht="18" customHeight="1">
      <c r="A68" s="6">
        <v>67</v>
      </c>
      <c r="B68" s="6">
        <f t="shared" si="1"/>
        <v>2</v>
      </c>
      <c r="C68" s="35" t="str">
        <f>IF(VLOOKUP($B68,報告書03!$A$21:$D$30,2)=0,"非表示","印刷")</f>
        <v>印刷</v>
      </c>
      <c r="E68" s="66" t="s">
        <v>7</v>
      </c>
      <c r="F68" s="66"/>
      <c r="G68" s="66"/>
      <c r="H68" s="66"/>
      <c r="I68" s="66"/>
      <c r="J68" s="68">
        <f>VLOOKUP($B68,報告書03!$A:$T,MATCH(E68,報告書03!$A$20:$S$20,0),0)</f>
        <v>5</v>
      </c>
      <c r="K68" s="68"/>
      <c r="L68" s="68"/>
      <c r="M68" s="2" t="s">
        <v>26</v>
      </c>
      <c r="N68" s="2"/>
      <c r="P68" s="29"/>
      <c r="Q68" s="29"/>
      <c r="R68" s="29"/>
      <c r="S68" s="29"/>
      <c r="T68" s="29"/>
      <c r="U68" s="29"/>
      <c r="V68" s="29"/>
      <c r="W68" s="29"/>
    </row>
    <row r="69" spans="1:23" ht="18" customHeight="1">
      <c r="A69" s="6">
        <v>68</v>
      </c>
      <c r="B69" s="6">
        <f t="shared" si="1"/>
        <v>2</v>
      </c>
      <c r="C69" s="35" t="str">
        <f>IF(VLOOKUP($B69,報告書03!$A$21:$D$30,2)=0,"非表示","印刷")</f>
        <v>印刷</v>
      </c>
      <c r="E69" s="66" t="s">
        <v>27</v>
      </c>
      <c r="F69" s="66"/>
      <c r="G69" s="66"/>
      <c r="H69" s="66"/>
      <c r="I69" s="66"/>
      <c r="J69" s="68" t="str">
        <f>IF(VLOOKUP($B69,報告書03!$A:$T,MATCH(E69,報告書03!$A$20:$S$20,0),0)=0,"",VLOOKUP($B69,報告書03!$A:$T,MATCH(E69,報告書03!$A$20:$S$20,0),0))</f>
        <v/>
      </c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29"/>
    </row>
    <row r="70" spans="1:23" ht="18" customHeight="1">
      <c r="A70" s="6">
        <v>69</v>
      </c>
      <c r="B70" s="6">
        <f t="shared" si="1"/>
        <v>2</v>
      </c>
      <c r="C70" s="35" t="str">
        <f>IF(VLOOKUP($B70,報告書03!$A$21:$D$30,2)=0,"非表示","印刷")</f>
        <v>印刷</v>
      </c>
      <c r="D70" s="15"/>
      <c r="E70" s="14"/>
      <c r="F70" s="14"/>
      <c r="G70" s="14"/>
      <c r="H70" s="14"/>
      <c r="I70" s="14"/>
      <c r="J70" s="14"/>
      <c r="K70" s="14"/>
      <c r="L70" s="15"/>
      <c r="M70" s="15"/>
      <c r="N70" s="15"/>
      <c r="O70" s="15"/>
      <c r="P70" s="15"/>
      <c r="Q70" s="14"/>
      <c r="R70" s="15"/>
      <c r="S70" s="15"/>
      <c r="T70" s="15"/>
      <c r="U70" s="15"/>
      <c r="V70" s="15"/>
      <c r="W70" s="15"/>
    </row>
    <row r="71" spans="1:23" ht="18" customHeight="1">
      <c r="A71" s="6">
        <v>70</v>
      </c>
      <c r="B71" s="6">
        <f t="shared" si="1"/>
        <v>2</v>
      </c>
      <c r="C71" s="35" t="str">
        <f>IF(VLOOKUP($B71,報告書03!$A$21:$D$30,2)=0,"非表示","印刷")</f>
        <v>印刷</v>
      </c>
      <c r="E71" s="16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8"/>
    </row>
    <row r="72" spans="1:23" ht="18" customHeight="1">
      <c r="A72" s="6">
        <v>71</v>
      </c>
      <c r="B72" s="6">
        <f t="shared" si="1"/>
        <v>2</v>
      </c>
      <c r="C72" s="35" t="str">
        <f>IF(VLOOKUP($B72,報告書03!$A$21:$D$30,2)=0,"非表示","印刷")</f>
        <v>印刷</v>
      </c>
      <c r="E72" s="1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20"/>
    </row>
    <row r="73" spans="1:23" ht="18" customHeight="1">
      <c r="A73" s="6">
        <v>72</v>
      </c>
      <c r="B73" s="6">
        <f t="shared" si="1"/>
        <v>2</v>
      </c>
      <c r="C73" s="35" t="str">
        <f>IF(VLOOKUP($B73,報告書03!$A$21:$D$30,2)=0,"非表示","印刷")</f>
        <v>印刷</v>
      </c>
      <c r="E73" s="1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20"/>
    </row>
    <row r="74" spans="1:23" ht="18" customHeight="1">
      <c r="A74" s="6">
        <v>73</v>
      </c>
      <c r="B74" s="6">
        <f t="shared" si="1"/>
        <v>2</v>
      </c>
      <c r="C74" s="35" t="str">
        <f>IF(VLOOKUP($B74,報告書03!$A$21:$D$30,2)=0,"非表示","印刷")</f>
        <v>印刷</v>
      </c>
      <c r="E74" s="1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20"/>
    </row>
    <row r="75" spans="1:23" ht="18" customHeight="1">
      <c r="A75" s="6">
        <v>74</v>
      </c>
      <c r="B75" s="6">
        <f t="shared" si="1"/>
        <v>2</v>
      </c>
      <c r="C75" s="35" t="str">
        <f>IF(VLOOKUP($B75,報告書03!$A$21:$D$30,2)=0,"非表示","印刷")</f>
        <v>印刷</v>
      </c>
      <c r="E75" s="1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20"/>
    </row>
    <row r="76" spans="1:23" ht="18" customHeight="1">
      <c r="A76" s="6">
        <v>75</v>
      </c>
      <c r="B76" s="6">
        <f t="shared" si="1"/>
        <v>2</v>
      </c>
      <c r="C76" s="35" t="str">
        <f>IF(VLOOKUP($B76,報告書03!$A$21:$D$30,2)=0,"非表示","印刷")</f>
        <v>印刷</v>
      </c>
      <c r="E76" s="1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20"/>
    </row>
    <row r="77" spans="1:23" ht="18" customHeight="1">
      <c r="A77" s="6">
        <v>76</v>
      </c>
      <c r="B77" s="6">
        <f t="shared" si="1"/>
        <v>2</v>
      </c>
      <c r="C77" s="35" t="str">
        <f>IF(VLOOKUP($B77,報告書03!$A$21:$D$30,2)=0,"非表示","印刷")</f>
        <v>印刷</v>
      </c>
      <c r="E77" s="19"/>
      <c r="F77" s="4"/>
      <c r="G77" s="4"/>
      <c r="H77" s="4"/>
      <c r="I77" s="4"/>
      <c r="R77" s="4"/>
      <c r="S77" s="4"/>
      <c r="T77" s="4"/>
      <c r="U77" s="4"/>
      <c r="V77" s="20"/>
    </row>
    <row r="78" spans="1:23" ht="18" customHeight="1">
      <c r="A78" s="6">
        <v>77</v>
      </c>
      <c r="B78" s="6">
        <f t="shared" si="1"/>
        <v>2</v>
      </c>
      <c r="C78" s="35" t="str">
        <f>IF(VLOOKUP($B78,報告書03!$A$21:$D$30,2)=0,"非表示","印刷")</f>
        <v>印刷</v>
      </c>
      <c r="E78" s="19"/>
      <c r="F78" s="4"/>
      <c r="G78" s="4"/>
      <c r="H78" s="4"/>
      <c r="J78" s="69" t="s">
        <v>23</v>
      </c>
      <c r="K78" s="69"/>
      <c r="L78" s="69"/>
      <c r="M78" s="69"/>
      <c r="N78" s="69"/>
      <c r="O78" s="69"/>
      <c r="P78" s="69"/>
      <c r="Q78" s="69"/>
      <c r="S78" s="4"/>
      <c r="T78" s="4"/>
      <c r="U78" s="4"/>
      <c r="V78" s="20"/>
    </row>
    <row r="79" spans="1:23" ht="18" customHeight="1">
      <c r="A79" s="6">
        <v>78</v>
      </c>
      <c r="B79" s="6">
        <f t="shared" si="1"/>
        <v>2</v>
      </c>
      <c r="C79" s="35" t="str">
        <f>IF(VLOOKUP($B79,報告書03!$A$21:$D$30,2)=0,"非表示","印刷")</f>
        <v>印刷</v>
      </c>
      <c r="E79" s="19"/>
      <c r="F79" s="4"/>
      <c r="G79" s="4"/>
      <c r="H79" s="4"/>
      <c r="I79" s="4"/>
      <c r="R79" s="4"/>
      <c r="S79" s="4"/>
      <c r="T79" s="4"/>
      <c r="U79" s="4"/>
      <c r="V79" s="20"/>
    </row>
    <row r="80" spans="1:23" ht="18" customHeight="1">
      <c r="A80" s="6">
        <v>79</v>
      </c>
      <c r="B80" s="6">
        <f t="shared" si="1"/>
        <v>2</v>
      </c>
      <c r="C80" s="35" t="str">
        <f>IF(VLOOKUP($B80,報告書03!$A$21:$D$30,2)=0,"非表示","印刷")</f>
        <v>印刷</v>
      </c>
      <c r="E80" s="1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20"/>
    </row>
    <row r="81" spans="1:23" ht="18" customHeight="1">
      <c r="A81" s="6">
        <v>80</v>
      </c>
      <c r="B81" s="6">
        <f t="shared" si="1"/>
        <v>2</v>
      </c>
      <c r="C81" s="35" t="str">
        <f>IF(VLOOKUP($B81,報告書03!$A$21:$D$30,2)=0,"非表示","印刷")</f>
        <v>印刷</v>
      </c>
      <c r="D81" s="13"/>
      <c r="E81" s="21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22"/>
      <c r="W81" s="13"/>
    </row>
    <row r="82" spans="1:23" ht="18" customHeight="1">
      <c r="A82" s="6">
        <v>81</v>
      </c>
      <c r="B82" s="6">
        <f t="shared" si="1"/>
        <v>2</v>
      </c>
      <c r="C82" s="35" t="str">
        <f>IF(VLOOKUP($B82,報告書03!$A$21:$D$30,2)=0,"非表示","印刷")</f>
        <v>印刷</v>
      </c>
      <c r="D82" s="13"/>
      <c r="E82" s="21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22"/>
      <c r="W82" s="13"/>
    </row>
    <row r="83" spans="1:23" ht="18" customHeight="1">
      <c r="A83" s="6">
        <v>82</v>
      </c>
      <c r="B83" s="6">
        <f t="shared" si="1"/>
        <v>2</v>
      </c>
      <c r="C83" s="35" t="str">
        <f>IF(VLOOKUP($B83,報告書03!$A$21:$D$30,2)=0,"非表示","印刷")</f>
        <v>印刷</v>
      </c>
      <c r="D83" s="13"/>
      <c r="E83" s="21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22"/>
      <c r="W83" s="13"/>
    </row>
    <row r="84" spans="1:23" ht="18" customHeight="1">
      <c r="A84" s="6">
        <v>83</v>
      </c>
      <c r="B84" s="6">
        <f t="shared" si="1"/>
        <v>2</v>
      </c>
      <c r="C84" s="35" t="str">
        <f>IF(VLOOKUP($B84,報告書03!$A$21:$D$30,2)=0,"非表示","印刷")</f>
        <v>印刷</v>
      </c>
      <c r="D84" s="14"/>
      <c r="E84" s="2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24"/>
      <c r="W84" s="14"/>
    </row>
    <row r="85" spans="1:23" ht="18" customHeight="1">
      <c r="A85" s="6">
        <v>84</v>
      </c>
      <c r="B85" s="6">
        <f t="shared" si="1"/>
        <v>2</v>
      </c>
      <c r="C85" s="35" t="str">
        <f>IF(VLOOKUP($B85,報告書03!$A$21:$D$30,2)=0,"非表示","印刷")</f>
        <v>印刷</v>
      </c>
      <c r="D85" s="14"/>
      <c r="E85" s="2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24"/>
      <c r="W85" s="14"/>
    </row>
    <row r="86" spans="1:23" ht="18" customHeight="1">
      <c r="A86" s="6">
        <v>85</v>
      </c>
      <c r="B86" s="6">
        <f t="shared" si="1"/>
        <v>2</v>
      </c>
      <c r="C86" s="35" t="str">
        <f>IF(VLOOKUP($B86,報告書03!$A$21:$D$30,2)=0,"非表示","印刷")</f>
        <v>印刷</v>
      </c>
      <c r="D86" s="15"/>
      <c r="E86" s="25"/>
      <c r="F86" s="26"/>
      <c r="G86" s="26"/>
      <c r="H86" s="26"/>
      <c r="I86" s="26"/>
      <c r="J86" s="26"/>
      <c r="K86" s="26"/>
      <c r="L86" s="27"/>
      <c r="M86" s="27"/>
      <c r="N86" s="27"/>
      <c r="O86" s="27"/>
      <c r="P86" s="27"/>
      <c r="Q86" s="26"/>
      <c r="R86" s="27"/>
      <c r="S86" s="27"/>
      <c r="T86" s="27"/>
      <c r="U86" s="27"/>
      <c r="V86" s="28"/>
      <c r="W86" s="15"/>
    </row>
    <row r="87" spans="1:23" ht="18" customHeight="1">
      <c r="A87" s="6">
        <v>86</v>
      </c>
      <c r="B87" s="6">
        <f t="shared" si="1"/>
        <v>2</v>
      </c>
      <c r="C87" s="35" t="str">
        <f>IF(VLOOKUP($B87,報告書03!$A$21:$D$30,2)=0,"非表示","印刷")</f>
        <v>印刷</v>
      </c>
      <c r="D87" s="15"/>
      <c r="E87" s="14"/>
      <c r="F87" s="14"/>
      <c r="G87" s="14"/>
      <c r="H87" s="14"/>
      <c r="I87" s="14"/>
      <c r="J87" s="14"/>
      <c r="K87" s="14"/>
      <c r="L87" s="15"/>
      <c r="M87" s="15"/>
      <c r="N87" s="15"/>
      <c r="O87" s="15"/>
      <c r="P87" s="15"/>
      <c r="Q87" s="14"/>
      <c r="R87" s="15"/>
      <c r="S87" s="15"/>
      <c r="T87" s="15"/>
      <c r="U87" s="15"/>
      <c r="V87" s="15"/>
      <c r="W87" s="15"/>
    </row>
    <row r="88" spans="1:23" ht="18" customHeight="1">
      <c r="A88" s="6">
        <v>87</v>
      </c>
      <c r="B88" s="6">
        <f t="shared" si="1"/>
        <v>3</v>
      </c>
      <c r="C88" s="35" t="str">
        <f>IF(VLOOKUP($B88,報告書03!$A$21:$D$30,2)=0,"非表示","印刷")</f>
        <v>非表示</v>
      </c>
    </row>
    <row r="89" spans="1:23" ht="18" customHeight="1">
      <c r="A89" s="6">
        <v>88</v>
      </c>
      <c r="B89" s="6">
        <f t="shared" si="1"/>
        <v>3</v>
      </c>
      <c r="C89" s="35" t="str">
        <f>IF(VLOOKUP($B89,報告書03!$A$21:$D$30,2)=0,"非表示","印刷")</f>
        <v>非表示</v>
      </c>
      <c r="D89" s="1">
        <f>B89</f>
        <v>3</v>
      </c>
      <c r="E89" s="66" t="s">
        <v>24</v>
      </c>
      <c r="F89" s="66"/>
      <c r="G89" s="66"/>
      <c r="H89" s="66"/>
      <c r="I89" s="66"/>
      <c r="J89" s="67">
        <f>VLOOKUP($B89,報告書03!$A:$T,MATCH(E89,報告書03!$A$20:$S$20,0),0)</f>
        <v>0</v>
      </c>
      <c r="K89" s="67"/>
      <c r="L89" s="67"/>
    </row>
    <row r="90" spans="1:23" ht="18" customHeight="1">
      <c r="A90" s="6">
        <v>89</v>
      </c>
      <c r="B90" s="6">
        <f t="shared" si="1"/>
        <v>3</v>
      </c>
      <c r="C90" s="35" t="str">
        <f>IF(VLOOKUP($B90,報告書03!$A$21:$D$30,2)=0,"非表示","印刷")</f>
        <v>非表示</v>
      </c>
      <c r="E90" s="66" t="s">
        <v>5</v>
      </c>
      <c r="F90" s="66"/>
      <c r="G90" s="66"/>
      <c r="H90" s="66"/>
      <c r="I90" s="66"/>
      <c r="J90" s="68">
        <f>VLOOKUP($B90,報告書03!$A:$T,MATCH(E90,報告書03!$A$20:$S$20,0),0)</f>
        <v>0</v>
      </c>
      <c r="K90" s="68"/>
      <c r="L90" s="68"/>
      <c r="M90" s="2" t="s">
        <v>26</v>
      </c>
      <c r="N90" s="2"/>
      <c r="P90" s="29"/>
      <c r="Q90" s="29"/>
      <c r="R90" s="29"/>
      <c r="S90" s="29"/>
      <c r="T90" s="29"/>
      <c r="U90" s="29"/>
      <c r="V90" s="29"/>
      <c r="W90" s="29"/>
    </row>
    <row r="91" spans="1:23" ht="18" customHeight="1">
      <c r="A91" s="6">
        <v>90</v>
      </c>
      <c r="B91" s="6">
        <f t="shared" si="1"/>
        <v>3</v>
      </c>
      <c r="C91" s="35" t="str">
        <f>IF(VLOOKUP($B91,報告書03!$A$21:$D$30,2)=0,"非表示","印刷")</f>
        <v>非表示</v>
      </c>
      <c r="E91" s="66" t="s">
        <v>27</v>
      </c>
      <c r="F91" s="66"/>
      <c r="G91" s="66"/>
      <c r="H91" s="66"/>
      <c r="I91" s="66"/>
      <c r="J91" s="68" t="str">
        <f>IF(VLOOKUP($B91,報告書03!$A:$T,MATCH(E91,報告書03!$A$20:$S$20,0),0)=0,"",VLOOKUP($B91,報告書03!$A:$T,MATCH(E91,報告書03!$A$20:$S$20,0),0))</f>
        <v/>
      </c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29"/>
    </row>
    <row r="92" spans="1:23" ht="18" customHeight="1">
      <c r="A92" s="6">
        <v>91</v>
      </c>
      <c r="B92" s="6">
        <f t="shared" si="1"/>
        <v>3</v>
      </c>
      <c r="C92" s="35" t="str">
        <f>IF(VLOOKUP($B92,報告書03!$A$21:$D$30,2)=0,"非表示","印刷")</f>
        <v>非表示</v>
      </c>
    </row>
    <row r="93" spans="1:23" ht="18" customHeight="1">
      <c r="A93" s="6">
        <v>92</v>
      </c>
      <c r="B93" s="6">
        <f t="shared" si="1"/>
        <v>3</v>
      </c>
      <c r="C93" s="35" t="str">
        <f>IF(VLOOKUP($B93,報告書03!$A$21:$D$30,2)=0,"非表示","印刷")</f>
        <v>非表示</v>
      </c>
      <c r="E93" s="16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8"/>
    </row>
    <row r="94" spans="1:23" ht="18" customHeight="1">
      <c r="A94" s="6">
        <v>93</v>
      </c>
      <c r="B94" s="6">
        <f t="shared" si="1"/>
        <v>3</v>
      </c>
      <c r="C94" s="35" t="str">
        <f>IF(VLOOKUP($B94,報告書03!$A$21:$D$30,2)=0,"非表示","印刷")</f>
        <v>非表示</v>
      </c>
      <c r="E94" s="1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20"/>
    </row>
    <row r="95" spans="1:23" ht="18" customHeight="1">
      <c r="A95" s="6">
        <v>94</v>
      </c>
      <c r="B95" s="6">
        <f t="shared" si="1"/>
        <v>3</v>
      </c>
      <c r="C95" s="35" t="str">
        <f>IF(VLOOKUP($B95,報告書03!$A$21:$D$30,2)=0,"非表示","印刷")</f>
        <v>非表示</v>
      </c>
      <c r="E95" s="1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20"/>
    </row>
    <row r="96" spans="1:23" ht="18" customHeight="1">
      <c r="A96" s="6">
        <v>95</v>
      </c>
      <c r="B96" s="6">
        <f t="shared" si="1"/>
        <v>3</v>
      </c>
      <c r="C96" s="35" t="str">
        <f>IF(VLOOKUP($B96,報告書03!$A$21:$D$30,2)=0,"非表示","印刷")</f>
        <v>非表示</v>
      </c>
      <c r="E96" s="1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20"/>
    </row>
    <row r="97" spans="1:23" ht="18" customHeight="1">
      <c r="A97" s="6">
        <v>96</v>
      </c>
      <c r="B97" s="6">
        <f t="shared" si="1"/>
        <v>3</v>
      </c>
      <c r="C97" s="35" t="str">
        <f>IF(VLOOKUP($B97,報告書03!$A$21:$D$30,2)=0,"非表示","印刷")</f>
        <v>非表示</v>
      </c>
      <c r="E97" s="1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20"/>
    </row>
    <row r="98" spans="1:23" ht="18" customHeight="1">
      <c r="A98" s="6">
        <v>97</v>
      </c>
      <c r="B98" s="6">
        <f t="shared" si="1"/>
        <v>3</v>
      </c>
      <c r="C98" s="35" t="str">
        <f>IF(VLOOKUP($B98,報告書03!$A$21:$D$30,2)=0,"非表示","印刷")</f>
        <v>非表示</v>
      </c>
      <c r="E98" s="1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20"/>
    </row>
    <row r="99" spans="1:23" ht="18" customHeight="1">
      <c r="A99" s="6">
        <v>98</v>
      </c>
      <c r="B99" s="6">
        <f t="shared" si="1"/>
        <v>3</v>
      </c>
      <c r="C99" s="35" t="str">
        <f>IF(VLOOKUP($B99,報告書03!$A$21:$D$30,2)=0,"非表示","印刷")</f>
        <v>非表示</v>
      </c>
      <c r="E99" s="19"/>
      <c r="F99" s="4"/>
      <c r="G99" s="4"/>
      <c r="H99" s="4"/>
      <c r="I99" s="4"/>
      <c r="R99" s="4"/>
      <c r="S99" s="4"/>
      <c r="T99" s="4"/>
      <c r="U99" s="4"/>
      <c r="V99" s="20"/>
    </row>
    <row r="100" spans="1:23" ht="18" customHeight="1">
      <c r="A100" s="6">
        <v>99</v>
      </c>
      <c r="B100" s="6">
        <f t="shared" si="1"/>
        <v>3</v>
      </c>
      <c r="C100" s="35" t="str">
        <f>IF(VLOOKUP($B100,報告書03!$A$21:$D$30,2)=0,"非表示","印刷")</f>
        <v>非表示</v>
      </c>
      <c r="E100" s="19"/>
      <c r="F100" s="4"/>
      <c r="G100" s="4"/>
      <c r="H100" s="4"/>
      <c r="J100" s="69" t="s">
        <v>23</v>
      </c>
      <c r="K100" s="69"/>
      <c r="L100" s="69"/>
      <c r="M100" s="69"/>
      <c r="N100" s="69"/>
      <c r="O100" s="69"/>
      <c r="P100" s="69"/>
      <c r="Q100" s="69"/>
      <c r="S100" s="4"/>
      <c r="T100" s="4"/>
      <c r="U100" s="4"/>
      <c r="V100" s="20"/>
    </row>
    <row r="101" spans="1:23" ht="18" customHeight="1">
      <c r="A101" s="6">
        <v>100</v>
      </c>
      <c r="B101" s="6">
        <f t="shared" si="1"/>
        <v>3</v>
      </c>
      <c r="C101" s="35" t="str">
        <f>IF(VLOOKUP($B101,報告書03!$A$21:$D$30,2)=0,"非表示","印刷")</f>
        <v>非表示</v>
      </c>
      <c r="E101" s="19"/>
      <c r="F101" s="4"/>
      <c r="G101" s="4"/>
      <c r="H101" s="4"/>
      <c r="I101" s="4"/>
      <c r="R101" s="4"/>
      <c r="S101" s="4"/>
      <c r="T101" s="4"/>
      <c r="U101" s="4"/>
      <c r="V101" s="20"/>
    </row>
    <row r="102" spans="1:23" ht="18" customHeight="1">
      <c r="A102" s="6">
        <v>101</v>
      </c>
      <c r="B102" s="6">
        <f t="shared" si="1"/>
        <v>3</v>
      </c>
      <c r="C102" s="35" t="str">
        <f>IF(VLOOKUP($B102,報告書03!$A$21:$D$30,2)=0,"非表示","印刷")</f>
        <v>非表示</v>
      </c>
      <c r="E102" s="1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20"/>
    </row>
    <row r="103" spans="1:23" ht="18" customHeight="1">
      <c r="A103" s="6">
        <v>102</v>
      </c>
      <c r="B103" s="6">
        <f t="shared" si="1"/>
        <v>3</v>
      </c>
      <c r="C103" s="35" t="str">
        <f>IF(VLOOKUP($B103,報告書03!$A$21:$D$30,2)=0,"非表示","印刷")</f>
        <v>非表示</v>
      </c>
      <c r="D103" s="13"/>
      <c r="E103" s="2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22"/>
      <c r="W103" s="13"/>
    </row>
    <row r="104" spans="1:23" ht="18" customHeight="1">
      <c r="A104" s="6">
        <v>103</v>
      </c>
      <c r="B104" s="6">
        <f t="shared" si="1"/>
        <v>3</v>
      </c>
      <c r="C104" s="35" t="str">
        <f>IF(VLOOKUP($B104,報告書03!$A$21:$D$30,2)=0,"非表示","印刷")</f>
        <v>非表示</v>
      </c>
      <c r="D104" s="13"/>
      <c r="E104" s="2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22"/>
      <c r="W104" s="13"/>
    </row>
    <row r="105" spans="1:23" ht="18" customHeight="1">
      <c r="A105" s="6">
        <v>104</v>
      </c>
      <c r="B105" s="6">
        <f t="shared" si="1"/>
        <v>3</v>
      </c>
      <c r="C105" s="35" t="str">
        <f>IF(VLOOKUP($B105,報告書03!$A$21:$D$30,2)=0,"非表示","印刷")</f>
        <v>非表示</v>
      </c>
      <c r="D105" s="13"/>
      <c r="E105" s="2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22"/>
      <c r="W105" s="13"/>
    </row>
    <row r="106" spans="1:23" ht="18" customHeight="1">
      <c r="A106" s="6">
        <v>105</v>
      </c>
      <c r="B106" s="6">
        <f t="shared" si="1"/>
        <v>3</v>
      </c>
      <c r="C106" s="35" t="str">
        <f>IF(VLOOKUP($B106,報告書03!$A$21:$D$30,2)=0,"非表示","印刷")</f>
        <v>非表示</v>
      </c>
      <c r="D106" s="14"/>
      <c r="E106" s="2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24"/>
      <c r="W106" s="14"/>
    </row>
    <row r="107" spans="1:23" ht="18" customHeight="1">
      <c r="A107" s="6">
        <v>106</v>
      </c>
      <c r="B107" s="6">
        <f t="shared" si="1"/>
        <v>3</v>
      </c>
      <c r="C107" s="35" t="str">
        <f>IF(VLOOKUP($B107,報告書03!$A$21:$D$30,2)=0,"非表示","印刷")</f>
        <v>非表示</v>
      </c>
      <c r="D107" s="14"/>
      <c r="E107" s="2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24"/>
      <c r="W107" s="14"/>
    </row>
    <row r="108" spans="1:23" ht="18" customHeight="1">
      <c r="A108" s="6">
        <v>107</v>
      </c>
      <c r="B108" s="6">
        <f t="shared" si="1"/>
        <v>3</v>
      </c>
      <c r="C108" s="35" t="str">
        <f>IF(VLOOKUP($B108,報告書03!$A$21:$D$30,2)=0,"非表示","印刷")</f>
        <v>非表示</v>
      </c>
      <c r="D108" s="15"/>
      <c r="E108" s="25"/>
      <c r="F108" s="26"/>
      <c r="G108" s="26"/>
      <c r="H108" s="26"/>
      <c r="I108" s="26"/>
      <c r="J108" s="26"/>
      <c r="K108" s="26"/>
      <c r="L108" s="27"/>
      <c r="M108" s="27"/>
      <c r="N108" s="27"/>
      <c r="O108" s="27"/>
      <c r="P108" s="27"/>
      <c r="Q108" s="26"/>
      <c r="R108" s="27"/>
      <c r="S108" s="27"/>
      <c r="T108" s="27"/>
      <c r="U108" s="27"/>
      <c r="V108" s="28"/>
      <c r="W108" s="15"/>
    </row>
    <row r="109" spans="1:23" ht="18" customHeight="1">
      <c r="A109" s="6">
        <v>108</v>
      </c>
      <c r="B109" s="6">
        <f t="shared" si="1"/>
        <v>3</v>
      </c>
      <c r="C109" s="35" t="str">
        <f>IF(VLOOKUP($B109,報告書03!$A$21:$D$30,2)=0,"非表示","印刷")</f>
        <v>非表示</v>
      </c>
      <c r="D109" s="15"/>
      <c r="E109" s="14"/>
      <c r="F109" s="14"/>
      <c r="G109" s="14"/>
      <c r="H109" s="14"/>
      <c r="I109" s="14"/>
      <c r="J109" s="14"/>
      <c r="K109" s="14"/>
      <c r="L109" s="15"/>
      <c r="M109" s="15"/>
      <c r="N109" s="15"/>
      <c r="O109" s="15"/>
      <c r="P109" s="15"/>
      <c r="Q109" s="14"/>
      <c r="R109" s="15"/>
      <c r="S109" s="15"/>
      <c r="T109" s="15"/>
      <c r="U109" s="15"/>
      <c r="V109" s="15"/>
      <c r="W109" s="15"/>
    </row>
    <row r="110" spans="1:23" ht="18" customHeight="1">
      <c r="A110" s="6">
        <v>109</v>
      </c>
      <c r="B110" s="6">
        <f t="shared" si="1"/>
        <v>3</v>
      </c>
      <c r="C110" s="35" t="str">
        <f>IF(VLOOKUP($B110,報告書03!$A$21:$D$30,2)=0,"非表示","印刷")</f>
        <v>非表示</v>
      </c>
      <c r="E110" s="66" t="s">
        <v>25</v>
      </c>
      <c r="F110" s="66"/>
      <c r="G110" s="66"/>
      <c r="H110" s="66"/>
      <c r="I110" s="66"/>
      <c r="J110" s="67">
        <f>VLOOKUP($B110,報告書03!$A:$T,MATCH(E110,報告書03!$A$20:$S$20,0),0)</f>
        <v>0</v>
      </c>
      <c r="K110" s="67"/>
      <c r="L110" s="67"/>
    </row>
    <row r="111" spans="1:23" ht="18" customHeight="1">
      <c r="A111" s="6">
        <v>110</v>
      </c>
      <c r="B111" s="6">
        <f t="shared" si="1"/>
        <v>3</v>
      </c>
      <c r="C111" s="35" t="str">
        <f>IF(VLOOKUP($B111,報告書03!$A$21:$D$30,2)=0,"非表示","印刷")</f>
        <v>非表示</v>
      </c>
      <c r="E111" s="66" t="s">
        <v>7</v>
      </c>
      <c r="F111" s="66"/>
      <c r="G111" s="66"/>
      <c r="H111" s="66"/>
      <c r="I111" s="66"/>
      <c r="J111" s="68">
        <f>VLOOKUP($B111,報告書03!$A:$T,MATCH(E111,報告書03!$A$20:$S$20,0),0)</f>
        <v>0</v>
      </c>
      <c r="K111" s="68"/>
      <c r="L111" s="68"/>
      <c r="M111" s="2" t="s">
        <v>26</v>
      </c>
      <c r="N111" s="2"/>
      <c r="P111" s="29"/>
      <c r="Q111" s="29"/>
      <c r="R111" s="29"/>
      <c r="S111" s="29"/>
      <c r="T111" s="29"/>
      <c r="U111" s="29"/>
      <c r="V111" s="29"/>
      <c r="W111" s="29"/>
    </row>
    <row r="112" spans="1:23" ht="18" customHeight="1">
      <c r="A112" s="6">
        <v>111</v>
      </c>
      <c r="B112" s="6">
        <f t="shared" si="1"/>
        <v>3</v>
      </c>
      <c r="C112" s="35" t="str">
        <f>IF(VLOOKUP($B112,報告書03!$A$21:$D$30,2)=0,"非表示","印刷")</f>
        <v>非表示</v>
      </c>
      <c r="E112" s="66" t="s">
        <v>27</v>
      </c>
      <c r="F112" s="66"/>
      <c r="G112" s="66"/>
      <c r="H112" s="66"/>
      <c r="I112" s="66"/>
      <c r="J112" s="68" t="str">
        <f>IF(VLOOKUP($B112,報告書03!$A:$T,MATCH(E112,報告書03!$A$20:$S$20,0),0)=0,"",VLOOKUP($B112,報告書03!$A:$T,MATCH(E112,報告書03!$A$20:$S$20,0),0))</f>
        <v/>
      </c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29"/>
    </row>
    <row r="113" spans="1:23" ht="18" customHeight="1">
      <c r="A113" s="6">
        <v>112</v>
      </c>
      <c r="B113" s="6">
        <f t="shared" si="1"/>
        <v>3</v>
      </c>
      <c r="C113" s="35" t="str">
        <f>IF(VLOOKUP($B113,報告書03!$A$21:$D$30,2)=0,"非表示","印刷")</f>
        <v>非表示</v>
      </c>
      <c r="D113" s="15"/>
      <c r="E113" s="14"/>
      <c r="F113" s="14"/>
      <c r="G113" s="14"/>
      <c r="H113" s="14"/>
      <c r="I113" s="14"/>
      <c r="J113" s="14"/>
      <c r="K113" s="14"/>
      <c r="L113" s="15"/>
      <c r="M113" s="15"/>
      <c r="N113" s="15"/>
      <c r="O113" s="15"/>
      <c r="P113" s="15"/>
      <c r="Q113" s="14"/>
      <c r="R113" s="15"/>
      <c r="S113" s="15"/>
      <c r="T113" s="15"/>
      <c r="U113" s="15"/>
      <c r="V113" s="15"/>
      <c r="W113" s="15"/>
    </row>
    <row r="114" spans="1:23" ht="18" customHeight="1">
      <c r="A114" s="6">
        <v>113</v>
      </c>
      <c r="B114" s="6">
        <f t="shared" si="1"/>
        <v>3</v>
      </c>
      <c r="C114" s="35" t="str">
        <f>IF(VLOOKUP($B114,報告書03!$A$21:$D$30,2)=0,"非表示","印刷")</f>
        <v>非表示</v>
      </c>
      <c r="E114" s="16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8"/>
    </row>
    <row r="115" spans="1:23" ht="18" customHeight="1">
      <c r="A115" s="6">
        <v>114</v>
      </c>
      <c r="B115" s="6">
        <f t="shared" si="1"/>
        <v>3</v>
      </c>
      <c r="C115" s="35" t="str">
        <f>IF(VLOOKUP($B115,報告書03!$A$21:$D$30,2)=0,"非表示","印刷")</f>
        <v>非表示</v>
      </c>
      <c r="E115" s="19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20"/>
    </row>
    <row r="116" spans="1:23" ht="18" customHeight="1">
      <c r="A116" s="6">
        <v>115</v>
      </c>
      <c r="B116" s="6">
        <f t="shared" si="1"/>
        <v>3</v>
      </c>
      <c r="C116" s="35" t="str">
        <f>IF(VLOOKUP($B116,報告書03!$A$21:$D$30,2)=0,"非表示","印刷")</f>
        <v>非表示</v>
      </c>
      <c r="E116" s="19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20"/>
    </row>
    <row r="117" spans="1:23" ht="18" customHeight="1">
      <c r="A117" s="6">
        <v>116</v>
      </c>
      <c r="B117" s="6">
        <f t="shared" si="1"/>
        <v>3</v>
      </c>
      <c r="C117" s="35" t="str">
        <f>IF(VLOOKUP($B117,報告書03!$A$21:$D$30,2)=0,"非表示","印刷")</f>
        <v>非表示</v>
      </c>
      <c r="E117" s="1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20"/>
    </row>
    <row r="118" spans="1:23" ht="18" customHeight="1">
      <c r="A118" s="6">
        <v>117</v>
      </c>
      <c r="B118" s="6">
        <f t="shared" si="1"/>
        <v>3</v>
      </c>
      <c r="C118" s="35" t="str">
        <f>IF(VLOOKUP($B118,報告書03!$A$21:$D$30,2)=0,"非表示","印刷")</f>
        <v>非表示</v>
      </c>
      <c r="E118" s="1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20"/>
    </row>
    <row r="119" spans="1:23" ht="18" customHeight="1">
      <c r="A119" s="6">
        <v>118</v>
      </c>
      <c r="B119" s="6">
        <f t="shared" si="1"/>
        <v>3</v>
      </c>
      <c r="C119" s="35" t="str">
        <f>IF(VLOOKUP($B119,報告書03!$A$21:$D$30,2)=0,"非表示","印刷")</f>
        <v>非表示</v>
      </c>
      <c r="E119" s="1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20"/>
    </row>
    <row r="120" spans="1:23" ht="18" customHeight="1">
      <c r="A120" s="6">
        <v>119</v>
      </c>
      <c r="B120" s="6">
        <f t="shared" si="1"/>
        <v>3</v>
      </c>
      <c r="C120" s="35" t="str">
        <f>IF(VLOOKUP($B120,報告書03!$A$21:$D$30,2)=0,"非表示","印刷")</f>
        <v>非表示</v>
      </c>
      <c r="E120" s="19"/>
      <c r="F120" s="4"/>
      <c r="G120" s="4"/>
      <c r="H120" s="4"/>
      <c r="I120" s="4"/>
      <c r="R120" s="4"/>
      <c r="S120" s="4"/>
      <c r="T120" s="4"/>
      <c r="U120" s="4"/>
      <c r="V120" s="20"/>
    </row>
    <row r="121" spans="1:23" ht="18" customHeight="1">
      <c r="A121" s="6">
        <v>120</v>
      </c>
      <c r="B121" s="6">
        <f t="shared" si="1"/>
        <v>3</v>
      </c>
      <c r="C121" s="35" t="str">
        <f>IF(VLOOKUP($B121,報告書03!$A$21:$D$30,2)=0,"非表示","印刷")</f>
        <v>非表示</v>
      </c>
      <c r="E121" s="19"/>
      <c r="F121" s="4"/>
      <c r="G121" s="4"/>
      <c r="H121" s="4"/>
      <c r="J121" s="69" t="s">
        <v>23</v>
      </c>
      <c r="K121" s="69"/>
      <c r="L121" s="69"/>
      <c r="M121" s="69"/>
      <c r="N121" s="69"/>
      <c r="O121" s="69"/>
      <c r="P121" s="69"/>
      <c r="Q121" s="69"/>
      <c r="S121" s="4"/>
      <c r="T121" s="4"/>
      <c r="U121" s="4"/>
      <c r="V121" s="20"/>
    </row>
    <row r="122" spans="1:23" ht="18" customHeight="1">
      <c r="A122" s="6">
        <v>121</v>
      </c>
      <c r="B122" s="6">
        <f t="shared" si="1"/>
        <v>3</v>
      </c>
      <c r="C122" s="35" t="str">
        <f>IF(VLOOKUP($B122,報告書03!$A$21:$D$30,2)=0,"非表示","印刷")</f>
        <v>非表示</v>
      </c>
      <c r="E122" s="19"/>
      <c r="F122" s="4"/>
      <c r="G122" s="4"/>
      <c r="H122" s="4"/>
      <c r="I122" s="4"/>
      <c r="R122" s="4"/>
      <c r="S122" s="4"/>
      <c r="T122" s="4"/>
      <c r="U122" s="4"/>
      <c r="V122" s="20"/>
    </row>
    <row r="123" spans="1:23" ht="18" customHeight="1">
      <c r="A123" s="6">
        <v>122</v>
      </c>
      <c r="B123" s="6">
        <f t="shared" si="1"/>
        <v>3</v>
      </c>
      <c r="C123" s="35" t="str">
        <f>IF(VLOOKUP($B123,報告書03!$A$21:$D$30,2)=0,"非表示","印刷")</f>
        <v>非表示</v>
      </c>
      <c r="E123" s="1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20"/>
    </row>
    <row r="124" spans="1:23" ht="18" customHeight="1">
      <c r="A124" s="6">
        <v>123</v>
      </c>
      <c r="B124" s="6">
        <f t="shared" si="1"/>
        <v>3</v>
      </c>
      <c r="C124" s="35" t="str">
        <f>IF(VLOOKUP($B124,報告書03!$A$21:$D$30,2)=0,"非表示","印刷")</f>
        <v>非表示</v>
      </c>
      <c r="D124" s="13"/>
      <c r="E124" s="2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22"/>
      <c r="W124" s="13"/>
    </row>
    <row r="125" spans="1:23" ht="18" customHeight="1">
      <c r="A125" s="6">
        <v>124</v>
      </c>
      <c r="B125" s="6">
        <f t="shared" si="1"/>
        <v>3</v>
      </c>
      <c r="C125" s="35" t="str">
        <f>IF(VLOOKUP($B125,報告書03!$A$21:$D$30,2)=0,"非表示","印刷")</f>
        <v>非表示</v>
      </c>
      <c r="D125" s="13"/>
      <c r="E125" s="21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22"/>
      <c r="W125" s="13"/>
    </row>
    <row r="126" spans="1:23" ht="18" customHeight="1">
      <c r="A126" s="6">
        <v>125</v>
      </c>
      <c r="B126" s="6">
        <f t="shared" si="1"/>
        <v>3</v>
      </c>
      <c r="C126" s="35" t="str">
        <f>IF(VLOOKUP($B126,報告書03!$A$21:$D$30,2)=0,"非表示","印刷")</f>
        <v>非表示</v>
      </c>
      <c r="D126" s="13"/>
      <c r="E126" s="21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22"/>
      <c r="W126" s="13"/>
    </row>
    <row r="127" spans="1:23" ht="18" customHeight="1">
      <c r="A127" s="6">
        <v>126</v>
      </c>
      <c r="B127" s="6">
        <f t="shared" si="1"/>
        <v>3</v>
      </c>
      <c r="C127" s="35" t="str">
        <f>IF(VLOOKUP($B127,報告書03!$A$21:$D$30,2)=0,"非表示","印刷")</f>
        <v>非表示</v>
      </c>
      <c r="D127" s="14"/>
      <c r="E127" s="2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24"/>
      <c r="W127" s="14"/>
    </row>
    <row r="128" spans="1:23" ht="18" customHeight="1">
      <c r="A128" s="6">
        <v>127</v>
      </c>
      <c r="B128" s="6">
        <f t="shared" si="1"/>
        <v>3</v>
      </c>
      <c r="C128" s="35" t="str">
        <f>IF(VLOOKUP($B128,報告書03!$A$21:$D$30,2)=0,"非表示","印刷")</f>
        <v>非表示</v>
      </c>
      <c r="D128" s="14"/>
      <c r="E128" s="2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24"/>
      <c r="W128" s="14"/>
    </row>
    <row r="129" spans="1:23" ht="18" customHeight="1">
      <c r="A129" s="6">
        <v>128</v>
      </c>
      <c r="B129" s="6">
        <f t="shared" si="1"/>
        <v>3</v>
      </c>
      <c r="C129" s="35" t="str">
        <f>IF(VLOOKUP($B129,報告書03!$A$21:$D$30,2)=0,"非表示","印刷")</f>
        <v>非表示</v>
      </c>
      <c r="D129" s="15"/>
      <c r="E129" s="25"/>
      <c r="F129" s="26"/>
      <c r="G129" s="26"/>
      <c r="H129" s="26"/>
      <c r="I129" s="26"/>
      <c r="J129" s="26"/>
      <c r="K129" s="26"/>
      <c r="L129" s="27"/>
      <c r="M129" s="27"/>
      <c r="N129" s="27"/>
      <c r="O129" s="27"/>
      <c r="P129" s="27"/>
      <c r="Q129" s="26"/>
      <c r="R129" s="27"/>
      <c r="S129" s="27"/>
      <c r="T129" s="27"/>
      <c r="U129" s="27"/>
      <c r="V129" s="28"/>
      <c r="W129" s="15"/>
    </row>
    <row r="130" spans="1:23" ht="18" customHeight="1">
      <c r="A130" s="6">
        <v>129</v>
      </c>
      <c r="B130" s="6">
        <f t="shared" si="1"/>
        <v>3</v>
      </c>
      <c r="C130" s="35" t="str">
        <f>IF(VLOOKUP($B130,報告書03!$A$21:$D$30,2)=0,"非表示","印刷")</f>
        <v>非表示</v>
      </c>
      <c r="D130" s="15"/>
      <c r="E130" s="14"/>
      <c r="F130" s="14"/>
      <c r="G130" s="14"/>
      <c r="H130" s="14"/>
      <c r="I130" s="14"/>
      <c r="J130" s="14"/>
      <c r="K130" s="14"/>
      <c r="L130" s="15"/>
      <c r="M130" s="15"/>
      <c r="N130" s="15"/>
      <c r="O130" s="15"/>
      <c r="P130" s="15"/>
      <c r="Q130" s="14"/>
      <c r="R130" s="15"/>
      <c r="S130" s="15"/>
      <c r="T130" s="15"/>
      <c r="U130" s="15"/>
      <c r="V130" s="15"/>
      <c r="W130" s="15"/>
    </row>
    <row r="131" spans="1:23" ht="18" customHeight="1">
      <c r="A131" s="6">
        <v>130</v>
      </c>
      <c r="B131" s="6">
        <f t="shared" ref="B131:B194" si="2">ROUNDUP(A131/43,0)</f>
        <v>4</v>
      </c>
      <c r="C131" s="35" t="str">
        <f>IF(VLOOKUP($B131,報告書03!$A$21:$D$30,2)=0,"非表示","印刷")</f>
        <v>非表示</v>
      </c>
    </row>
    <row r="132" spans="1:23" ht="18" customHeight="1">
      <c r="A132" s="6">
        <v>131</v>
      </c>
      <c r="B132" s="6">
        <f t="shared" si="2"/>
        <v>4</v>
      </c>
      <c r="C132" s="35" t="str">
        <f>IF(VLOOKUP($B132,報告書03!$A$21:$D$30,2)=0,"非表示","印刷")</f>
        <v>非表示</v>
      </c>
      <c r="D132" s="1">
        <f>B132</f>
        <v>4</v>
      </c>
      <c r="E132" s="66" t="s">
        <v>24</v>
      </c>
      <c r="F132" s="66"/>
      <c r="G132" s="66"/>
      <c r="H132" s="66"/>
      <c r="I132" s="66"/>
      <c r="J132" s="67">
        <f>VLOOKUP($B132,報告書03!$A:$T,MATCH(E132,報告書03!$A$20:$S$20,0),0)</f>
        <v>0</v>
      </c>
      <c r="K132" s="67"/>
      <c r="L132" s="67"/>
    </row>
    <row r="133" spans="1:23" ht="18" customHeight="1">
      <c r="A133" s="6">
        <v>132</v>
      </c>
      <c r="B133" s="6">
        <f t="shared" si="2"/>
        <v>4</v>
      </c>
      <c r="C133" s="35" t="str">
        <f>IF(VLOOKUP($B133,報告書03!$A$21:$D$30,2)=0,"非表示","印刷")</f>
        <v>非表示</v>
      </c>
      <c r="E133" s="66" t="s">
        <v>5</v>
      </c>
      <c r="F133" s="66"/>
      <c r="G133" s="66"/>
      <c r="H133" s="66"/>
      <c r="I133" s="66"/>
      <c r="J133" s="68">
        <f>VLOOKUP($B133,報告書03!$A:$T,MATCH(E133,報告書03!$A$20:$S$20,0),0)</f>
        <v>0</v>
      </c>
      <c r="K133" s="68"/>
      <c r="L133" s="68"/>
      <c r="M133" s="2" t="s">
        <v>26</v>
      </c>
      <c r="N133" s="2"/>
      <c r="P133" s="29"/>
      <c r="Q133" s="29"/>
      <c r="R133" s="29"/>
      <c r="S133" s="29"/>
      <c r="T133" s="29"/>
      <c r="U133" s="29"/>
      <c r="V133" s="29"/>
      <c r="W133" s="29"/>
    </row>
    <row r="134" spans="1:23" ht="18" customHeight="1">
      <c r="A134" s="6">
        <v>133</v>
      </c>
      <c r="B134" s="6">
        <f t="shared" si="2"/>
        <v>4</v>
      </c>
      <c r="C134" s="35" t="str">
        <f>IF(VLOOKUP($B134,報告書03!$A$21:$D$30,2)=0,"非表示","印刷")</f>
        <v>非表示</v>
      </c>
      <c r="E134" s="66" t="s">
        <v>27</v>
      </c>
      <c r="F134" s="66"/>
      <c r="G134" s="66"/>
      <c r="H134" s="66"/>
      <c r="I134" s="66"/>
      <c r="J134" s="68" t="str">
        <f>IF(VLOOKUP($B134,報告書03!$A:$T,MATCH(E134,報告書03!$A$20:$S$20,0),0)=0,"",VLOOKUP($B134,報告書03!$A:$T,MATCH(E134,報告書03!$A$20:$S$20,0),0))</f>
        <v/>
      </c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29"/>
    </row>
    <row r="135" spans="1:23" ht="18" customHeight="1">
      <c r="A135" s="6">
        <v>134</v>
      </c>
      <c r="B135" s="6">
        <f t="shared" si="2"/>
        <v>4</v>
      </c>
      <c r="C135" s="35" t="str">
        <f>IF(VLOOKUP($B135,報告書03!$A$21:$D$30,2)=0,"非表示","印刷")</f>
        <v>非表示</v>
      </c>
    </row>
    <row r="136" spans="1:23" ht="18" customHeight="1">
      <c r="A136" s="6">
        <v>135</v>
      </c>
      <c r="B136" s="6">
        <f t="shared" si="2"/>
        <v>4</v>
      </c>
      <c r="C136" s="35" t="str">
        <f>IF(VLOOKUP($B136,報告書03!$A$21:$D$30,2)=0,"非表示","印刷")</f>
        <v>非表示</v>
      </c>
      <c r="E136" s="16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8"/>
    </row>
    <row r="137" spans="1:23" ht="18" customHeight="1">
      <c r="A137" s="6">
        <v>136</v>
      </c>
      <c r="B137" s="6">
        <f t="shared" si="2"/>
        <v>4</v>
      </c>
      <c r="C137" s="35" t="str">
        <f>IF(VLOOKUP($B137,報告書03!$A$21:$D$30,2)=0,"非表示","印刷")</f>
        <v>非表示</v>
      </c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20"/>
    </row>
    <row r="138" spans="1:23" ht="18" customHeight="1">
      <c r="A138" s="6">
        <v>137</v>
      </c>
      <c r="B138" s="6">
        <f t="shared" si="2"/>
        <v>4</v>
      </c>
      <c r="C138" s="35" t="str">
        <f>IF(VLOOKUP($B138,報告書03!$A$21:$D$30,2)=0,"非表示","印刷")</f>
        <v>非表示</v>
      </c>
      <c r="E138" s="1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20"/>
    </row>
    <row r="139" spans="1:23" ht="18" customHeight="1">
      <c r="A139" s="6">
        <v>138</v>
      </c>
      <c r="B139" s="6">
        <f t="shared" si="2"/>
        <v>4</v>
      </c>
      <c r="C139" s="35" t="str">
        <f>IF(VLOOKUP($B139,報告書03!$A$21:$D$30,2)=0,"非表示","印刷")</f>
        <v>非表示</v>
      </c>
      <c r="E139" s="1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20"/>
    </row>
    <row r="140" spans="1:23" ht="18" customHeight="1">
      <c r="A140" s="6">
        <v>139</v>
      </c>
      <c r="B140" s="6">
        <f t="shared" si="2"/>
        <v>4</v>
      </c>
      <c r="C140" s="35" t="str">
        <f>IF(VLOOKUP($B140,報告書03!$A$21:$D$30,2)=0,"非表示","印刷")</f>
        <v>非表示</v>
      </c>
      <c r="E140" s="1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20"/>
    </row>
    <row r="141" spans="1:23" ht="18" customHeight="1">
      <c r="A141" s="6">
        <v>140</v>
      </c>
      <c r="B141" s="6">
        <f t="shared" si="2"/>
        <v>4</v>
      </c>
      <c r="C141" s="35" t="str">
        <f>IF(VLOOKUP($B141,報告書03!$A$21:$D$30,2)=0,"非表示","印刷")</f>
        <v>非表示</v>
      </c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20"/>
    </row>
    <row r="142" spans="1:23" ht="18" customHeight="1">
      <c r="A142" s="6">
        <v>141</v>
      </c>
      <c r="B142" s="6">
        <f t="shared" si="2"/>
        <v>4</v>
      </c>
      <c r="C142" s="35" t="str">
        <f>IF(VLOOKUP($B142,報告書03!$A$21:$D$30,2)=0,"非表示","印刷")</f>
        <v>非表示</v>
      </c>
      <c r="E142" s="19"/>
      <c r="F142" s="4"/>
      <c r="G142" s="4"/>
      <c r="H142" s="4"/>
      <c r="I142" s="4"/>
      <c r="R142" s="4"/>
      <c r="S142" s="4"/>
      <c r="T142" s="4"/>
      <c r="U142" s="4"/>
      <c r="V142" s="20"/>
    </row>
    <row r="143" spans="1:23" ht="18" customHeight="1">
      <c r="A143" s="6">
        <v>142</v>
      </c>
      <c r="B143" s="6">
        <f t="shared" si="2"/>
        <v>4</v>
      </c>
      <c r="C143" s="35" t="str">
        <f>IF(VLOOKUP($B143,報告書03!$A$21:$D$30,2)=0,"非表示","印刷")</f>
        <v>非表示</v>
      </c>
      <c r="E143" s="19"/>
      <c r="F143" s="4"/>
      <c r="G143" s="4"/>
      <c r="H143" s="4"/>
      <c r="J143" s="69" t="s">
        <v>23</v>
      </c>
      <c r="K143" s="69"/>
      <c r="L143" s="69"/>
      <c r="M143" s="69"/>
      <c r="N143" s="69"/>
      <c r="O143" s="69"/>
      <c r="P143" s="69"/>
      <c r="Q143" s="69"/>
      <c r="S143" s="4"/>
      <c r="T143" s="4"/>
      <c r="U143" s="4"/>
      <c r="V143" s="20"/>
    </row>
    <row r="144" spans="1:23" ht="18" customHeight="1">
      <c r="A144" s="6">
        <v>143</v>
      </c>
      <c r="B144" s="6">
        <f t="shared" si="2"/>
        <v>4</v>
      </c>
      <c r="C144" s="35" t="str">
        <f>IF(VLOOKUP($B144,報告書03!$A$21:$D$30,2)=0,"非表示","印刷")</f>
        <v>非表示</v>
      </c>
      <c r="E144" s="19"/>
      <c r="F144" s="4"/>
      <c r="G144" s="4"/>
      <c r="H144" s="4"/>
      <c r="I144" s="4"/>
      <c r="R144" s="4"/>
      <c r="S144" s="4"/>
      <c r="T144" s="4"/>
      <c r="U144" s="4"/>
      <c r="V144" s="20"/>
    </row>
    <row r="145" spans="1:23" ht="18" customHeight="1">
      <c r="A145" s="6">
        <v>144</v>
      </c>
      <c r="B145" s="6">
        <f t="shared" si="2"/>
        <v>4</v>
      </c>
      <c r="C145" s="35" t="str">
        <f>IF(VLOOKUP($B145,報告書03!$A$21:$D$30,2)=0,"非表示","印刷")</f>
        <v>非表示</v>
      </c>
      <c r="E145" s="1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20"/>
    </row>
    <row r="146" spans="1:23" ht="18" customHeight="1">
      <c r="A146" s="6">
        <v>145</v>
      </c>
      <c r="B146" s="6">
        <f t="shared" si="2"/>
        <v>4</v>
      </c>
      <c r="C146" s="35" t="str">
        <f>IF(VLOOKUP($B146,報告書03!$A$21:$D$30,2)=0,"非表示","印刷")</f>
        <v>非表示</v>
      </c>
      <c r="D146" s="13"/>
      <c r="E146" s="21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22"/>
      <c r="W146" s="13"/>
    </row>
    <row r="147" spans="1:23" ht="18" customHeight="1">
      <c r="A147" s="6">
        <v>146</v>
      </c>
      <c r="B147" s="6">
        <f t="shared" si="2"/>
        <v>4</v>
      </c>
      <c r="C147" s="35" t="str">
        <f>IF(VLOOKUP($B147,報告書03!$A$21:$D$30,2)=0,"非表示","印刷")</f>
        <v>非表示</v>
      </c>
      <c r="D147" s="13"/>
      <c r="E147" s="2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22"/>
      <c r="W147" s="13"/>
    </row>
    <row r="148" spans="1:23" ht="18" customHeight="1">
      <c r="A148" s="6">
        <v>147</v>
      </c>
      <c r="B148" s="6">
        <f t="shared" si="2"/>
        <v>4</v>
      </c>
      <c r="C148" s="35" t="str">
        <f>IF(VLOOKUP($B148,報告書03!$A$21:$D$30,2)=0,"非表示","印刷")</f>
        <v>非表示</v>
      </c>
      <c r="D148" s="13"/>
      <c r="E148" s="2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22"/>
      <c r="W148" s="13"/>
    </row>
    <row r="149" spans="1:23" ht="18" customHeight="1">
      <c r="A149" s="6">
        <v>148</v>
      </c>
      <c r="B149" s="6">
        <f t="shared" si="2"/>
        <v>4</v>
      </c>
      <c r="C149" s="35" t="str">
        <f>IF(VLOOKUP($B149,報告書03!$A$21:$D$30,2)=0,"非表示","印刷")</f>
        <v>非表示</v>
      </c>
      <c r="D149" s="14"/>
      <c r="E149" s="23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24"/>
      <c r="W149" s="14"/>
    </row>
    <row r="150" spans="1:23" ht="18" customHeight="1">
      <c r="A150" s="6">
        <v>149</v>
      </c>
      <c r="B150" s="6">
        <f t="shared" si="2"/>
        <v>4</v>
      </c>
      <c r="C150" s="35" t="str">
        <f>IF(VLOOKUP($B150,報告書03!$A$21:$D$30,2)=0,"非表示","印刷")</f>
        <v>非表示</v>
      </c>
      <c r="D150" s="14"/>
      <c r="E150" s="23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24"/>
      <c r="W150" s="14"/>
    </row>
    <row r="151" spans="1:23" ht="18" customHeight="1">
      <c r="A151" s="6">
        <v>150</v>
      </c>
      <c r="B151" s="6">
        <f t="shared" si="2"/>
        <v>4</v>
      </c>
      <c r="C151" s="35" t="str">
        <f>IF(VLOOKUP($B151,報告書03!$A$21:$D$30,2)=0,"非表示","印刷")</f>
        <v>非表示</v>
      </c>
      <c r="D151" s="15"/>
      <c r="E151" s="25"/>
      <c r="F151" s="26"/>
      <c r="G151" s="26"/>
      <c r="H151" s="26"/>
      <c r="I151" s="26"/>
      <c r="J151" s="26"/>
      <c r="K151" s="26"/>
      <c r="L151" s="27"/>
      <c r="M151" s="27"/>
      <c r="N151" s="27"/>
      <c r="O151" s="27"/>
      <c r="P151" s="27"/>
      <c r="Q151" s="26"/>
      <c r="R151" s="27"/>
      <c r="S151" s="27"/>
      <c r="T151" s="27"/>
      <c r="U151" s="27"/>
      <c r="V151" s="28"/>
      <c r="W151" s="15"/>
    </row>
    <row r="152" spans="1:23" ht="18" customHeight="1">
      <c r="A152" s="6">
        <v>151</v>
      </c>
      <c r="B152" s="6">
        <f t="shared" si="2"/>
        <v>4</v>
      </c>
      <c r="C152" s="35" t="str">
        <f>IF(VLOOKUP($B152,報告書03!$A$21:$D$30,2)=0,"非表示","印刷")</f>
        <v>非表示</v>
      </c>
      <c r="D152" s="15"/>
      <c r="E152" s="14"/>
      <c r="F152" s="14"/>
      <c r="G152" s="14"/>
      <c r="H152" s="14"/>
      <c r="I152" s="14"/>
      <c r="J152" s="14"/>
      <c r="K152" s="14"/>
      <c r="L152" s="15"/>
      <c r="M152" s="15"/>
      <c r="N152" s="15"/>
      <c r="O152" s="15"/>
      <c r="P152" s="15"/>
      <c r="Q152" s="14"/>
      <c r="R152" s="15"/>
      <c r="S152" s="15"/>
      <c r="T152" s="15"/>
      <c r="U152" s="15"/>
      <c r="V152" s="15"/>
      <c r="W152" s="15"/>
    </row>
    <row r="153" spans="1:23" ht="18" customHeight="1">
      <c r="A153" s="6">
        <v>152</v>
      </c>
      <c r="B153" s="6">
        <f t="shared" si="2"/>
        <v>4</v>
      </c>
      <c r="C153" s="35" t="str">
        <f>IF(VLOOKUP($B153,報告書03!$A$21:$D$30,2)=0,"非表示","印刷")</f>
        <v>非表示</v>
      </c>
      <c r="E153" s="66" t="s">
        <v>25</v>
      </c>
      <c r="F153" s="66"/>
      <c r="G153" s="66"/>
      <c r="H153" s="66"/>
      <c r="I153" s="66"/>
      <c r="J153" s="67">
        <f>VLOOKUP($B153,報告書03!$A:$T,MATCH(E153,報告書03!$A$20:$S$20,0),0)</f>
        <v>0</v>
      </c>
      <c r="K153" s="67"/>
      <c r="L153" s="67"/>
    </row>
    <row r="154" spans="1:23" ht="18" customHeight="1">
      <c r="A154" s="6">
        <v>153</v>
      </c>
      <c r="B154" s="6">
        <f t="shared" si="2"/>
        <v>4</v>
      </c>
      <c r="C154" s="35" t="str">
        <f>IF(VLOOKUP($B154,報告書03!$A$21:$D$30,2)=0,"非表示","印刷")</f>
        <v>非表示</v>
      </c>
      <c r="E154" s="66" t="s">
        <v>7</v>
      </c>
      <c r="F154" s="66"/>
      <c r="G154" s="66"/>
      <c r="H154" s="66"/>
      <c r="I154" s="66"/>
      <c r="J154" s="68">
        <f>VLOOKUP($B154,報告書03!$A:$T,MATCH(E154,報告書03!$A$20:$S$20,0),0)</f>
        <v>0</v>
      </c>
      <c r="K154" s="68"/>
      <c r="L154" s="68"/>
      <c r="M154" s="2" t="s">
        <v>26</v>
      </c>
      <c r="N154" s="2"/>
      <c r="P154" s="29"/>
      <c r="Q154" s="29"/>
      <c r="R154" s="29"/>
      <c r="S154" s="29"/>
      <c r="T154" s="29"/>
      <c r="U154" s="29"/>
      <c r="V154" s="29"/>
      <c r="W154" s="29"/>
    </row>
    <row r="155" spans="1:23" ht="18" customHeight="1">
      <c r="A155" s="6">
        <v>154</v>
      </c>
      <c r="B155" s="6">
        <f t="shared" si="2"/>
        <v>4</v>
      </c>
      <c r="C155" s="35" t="str">
        <f>IF(VLOOKUP($B155,報告書03!$A$21:$D$30,2)=0,"非表示","印刷")</f>
        <v>非表示</v>
      </c>
      <c r="E155" s="66" t="s">
        <v>27</v>
      </c>
      <c r="F155" s="66"/>
      <c r="G155" s="66"/>
      <c r="H155" s="66"/>
      <c r="I155" s="66"/>
      <c r="J155" s="68" t="str">
        <f>IF(VLOOKUP($B155,報告書03!$A:$T,MATCH(E155,報告書03!$A$20:$S$20,0),0)=0,"",VLOOKUP($B155,報告書03!$A:$T,MATCH(E155,報告書03!$A$20:$S$20,0),0))</f>
        <v/>
      </c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29"/>
    </row>
    <row r="156" spans="1:23" ht="18" customHeight="1">
      <c r="A156" s="6">
        <v>155</v>
      </c>
      <c r="B156" s="6">
        <f t="shared" si="2"/>
        <v>4</v>
      </c>
      <c r="C156" s="35" t="str">
        <f>IF(VLOOKUP($B156,報告書03!$A$21:$D$30,2)=0,"非表示","印刷")</f>
        <v>非表示</v>
      </c>
      <c r="D156" s="15"/>
      <c r="E156" s="14"/>
      <c r="F156" s="14"/>
      <c r="G156" s="14"/>
      <c r="H156" s="14"/>
      <c r="I156" s="14"/>
      <c r="J156" s="14"/>
      <c r="K156" s="14"/>
      <c r="L156" s="15"/>
      <c r="M156" s="15"/>
      <c r="N156" s="15"/>
      <c r="O156" s="15"/>
      <c r="P156" s="15"/>
      <c r="Q156" s="14"/>
      <c r="R156" s="15"/>
      <c r="S156" s="15"/>
      <c r="T156" s="15"/>
      <c r="U156" s="15"/>
      <c r="V156" s="15"/>
      <c r="W156" s="15"/>
    </row>
    <row r="157" spans="1:23" ht="18" customHeight="1">
      <c r="A157" s="6">
        <v>156</v>
      </c>
      <c r="B157" s="6">
        <f t="shared" si="2"/>
        <v>4</v>
      </c>
      <c r="C157" s="35" t="str">
        <f>IF(VLOOKUP($B157,報告書03!$A$21:$D$30,2)=0,"非表示","印刷")</f>
        <v>非表示</v>
      </c>
      <c r="E157" s="1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8"/>
    </row>
    <row r="158" spans="1:23" ht="18" customHeight="1">
      <c r="A158" s="6">
        <v>157</v>
      </c>
      <c r="B158" s="6">
        <f t="shared" si="2"/>
        <v>4</v>
      </c>
      <c r="C158" s="35" t="str">
        <f>IF(VLOOKUP($B158,報告書03!$A$21:$D$30,2)=0,"非表示","印刷")</f>
        <v>非表示</v>
      </c>
      <c r="E158" s="1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20"/>
    </row>
    <row r="159" spans="1:23" ht="18" customHeight="1">
      <c r="A159" s="6">
        <v>158</v>
      </c>
      <c r="B159" s="6">
        <f t="shared" si="2"/>
        <v>4</v>
      </c>
      <c r="C159" s="35" t="str">
        <f>IF(VLOOKUP($B159,報告書03!$A$21:$D$30,2)=0,"非表示","印刷")</f>
        <v>非表示</v>
      </c>
      <c r="E159" s="1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20"/>
    </row>
    <row r="160" spans="1:23" ht="18" customHeight="1">
      <c r="A160" s="6">
        <v>159</v>
      </c>
      <c r="B160" s="6">
        <f t="shared" si="2"/>
        <v>4</v>
      </c>
      <c r="C160" s="35" t="str">
        <f>IF(VLOOKUP($B160,報告書03!$A$21:$D$30,2)=0,"非表示","印刷")</f>
        <v>非表示</v>
      </c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20"/>
    </row>
    <row r="161" spans="1:23" ht="18" customHeight="1">
      <c r="A161" s="6">
        <v>160</v>
      </c>
      <c r="B161" s="6">
        <f t="shared" si="2"/>
        <v>4</v>
      </c>
      <c r="C161" s="35" t="str">
        <f>IF(VLOOKUP($B161,報告書03!$A$21:$D$30,2)=0,"非表示","印刷")</f>
        <v>非表示</v>
      </c>
      <c r="E161" s="1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20"/>
    </row>
    <row r="162" spans="1:23" ht="18" customHeight="1">
      <c r="A162" s="6">
        <v>161</v>
      </c>
      <c r="B162" s="6">
        <f t="shared" si="2"/>
        <v>4</v>
      </c>
      <c r="C162" s="35" t="str">
        <f>IF(VLOOKUP($B162,報告書03!$A$21:$D$30,2)=0,"非表示","印刷")</f>
        <v>非表示</v>
      </c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20"/>
    </row>
    <row r="163" spans="1:23" ht="18" customHeight="1">
      <c r="A163" s="6">
        <v>162</v>
      </c>
      <c r="B163" s="6">
        <f t="shared" si="2"/>
        <v>4</v>
      </c>
      <c r="C163" s="35" t="str">
        <f>IF(VLOOKUP($B163,報告書03!$A$21:$D$30,2)=0,"非表示","印刷")</f>
        <v>非表示</v>
      </c>
      <c r="E163" s="19"/>
      <c r="F163" s="4"/>
      <c r="G163" s="4"/>
      <c r="H163" s="4"/>
      <c r="I163" s="4"/>
      <c r="R163" s="4"/>
      <c r="S163" s="4"/>
      <c r="T163" s="4"/>
      <c r="U163" s="4"/>
      <c r="V163" s="20"/>
    </row>
    <row r="164" spans="1:23" ht="18" customHeight="1">
      <c r="A164" s="6">
        <v>163</v>
      </c>
      <c r="B164" s="6">
        <f t="shared" si="2"/>
        <v>4</v>
      </c>
      <c r="C164" s="35" t="str">
        <f>IF(VLOOKUP($B164,報告書03!$A$21:$D$30,2)=0,"非表示","印刷")</f>
        <v>非表示</v>
      </c>
      <c r="E164" s="19"/>
      <c r="F164" s="4"/>
      <c r="G164" s="4"/>
      <c r="H164" s="4"/>
      <c r="J164" s="69" t="s">
        <v>23</v>
      </c>
      <c r="K164" s="69"/>
      <c r="L164" s="69"/>
      <c r="M164" s="69"/>
      <c r="N164" s="69"/>
      <c r="O164" s="69"/>
      <c r="P164" s="69"/>
      <c r="Q164" s="69"/>
      <c r="S164" s="4"/>
      <c r="T164" s="4"/>
      <c r="U164" s="4"/>
      <c r="V164" s="20"/>
    </row>
    <row r="165" spans="1:23" ht="18" customHeight="1">
      <c r="A165" s="6">
        <v>164</v>
      </c>
      <c r="B165" s="6">
        <f t="shared" si="2"/>
        <v>4</v>
      </c>
      <c r="C165" s="35" t="str">
        <f>IF(VLOOKUP($B165,報告書03!$A$21:$D$30,2)=0,"非表示","印刷")</f>
        <v>非表示</v>
      </c>
      <c r="E165" s="19"/>
      <c r="F165" s="4"/>
      <c r="G165" s="4"/>
      <c r="H165" s="4"/>
      <c r="I165" s="4"/>
      <c r="R165" s="4"/>
      <c r="S165" s="4"/>
      <c r="T165" s="4"/>
      <c r="U165" s="4"/>
      <c r="V165" s="20"/>
    </row>
    <row r="166" spans="1:23" ht="18" customHeight="1">
      <c r="A166" s="6">
        <v>165</v>
      </c>
      <c r="B166" s="6">
        <f t="shared" si="2"/>
        <v>4</v>
      </c>
      <c r="C166" s="35" t="str">
        <f>IF(VLOOKUP($B166,報告書03!$A$21:$D$30,2)=0,"非表示","印刷")</f>
        <v>非表示</v>
      </c>
      <c r="E166" s="19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20"/>
    </row>
    <row r="167" spans="1:23" ht="18" customHeight="1">
      <c r="A167" s="6">
        <v>166</v>
      </c>
      <c r="B167" s="6">
        <f t="shared" si="2"/>
        <v>4</v>
      </c>
      <c r="C167" s="35" t="str">
        <f>IF(VLOOKUP($B167,報告書03!$A$21:$D$30,2)=0,"非表示","印刷")</f>
        <v>非表示</v>
      </c>
      <c r="D167" s="13"/>
      <c r="E167" s="2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22"/>
      <c r="W167" s="13"/>
    </row>
    <row r="168" spans="1:23" ht="18" customHeight="1">
      <c r="A168" s="6">
        <v>167</v>
      </c>
      <c r="B168" s="6">
        <f t="shared" si="2"/>
        <v>4</v>
      </c>
      <c r="C168" s="35" t="str">
        <f>IF(VLOOKUP($B168,報告書03!$A$21:$D$30,2)=0,"非表示","印刷")</f>
        <v>非表示</v>
      </c>
      <c r="D168" s="13"/>
      <c r="E168" s="2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22"/>
      <c r="W168" s="13"/>
    </row>
    <row r="169" spans="1:23" ht="18" customHeight="1">
      <c r="A169" s="6">
        <v>168</v>
      </c>
      <c r="B169" s="6">
        <f t="shared" si="2"/>
        <v>4</v>
      </c>
      <c r="C169" s="35" t="str">
        <f>IF(VLOOKUP($B169,報告書03!$A$21:$D$30,2)=0,"非表示","印刷")</f>
        <v>非表示</v>
      </c>
      <c r="D169" s="13"/>
      <c r="E169" s="2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22"/>
      <c r="W169" s="13"/>
    </row>
    <row r="170" spans="1:23" ht="18" customHeight="1">
      <c r="A170" s="6">
        <v>169</v>
      </c>
      <c r="B170" s="6">
        <f t="shared" si="2"/>
        <v>4</v>
      </c>
      <c r="C170" s="35" t="str">
        <f>IF(VLOOKUP($B170,報告書03!$A$21:$D$30,2)=0,"非表示","印刷")</f>
        <v>非表示</v>
      </c>
      <c r="D170" s="14"/>
      <c r="E170" s="23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24"/>
      <c r="W170" s="14"/>
    </row>
    <row r="171" spans="1:23" ht="18" customHeight="1">
      <c r="A171" s="6">
        <v>170</v>
      </c>
      <c r="B171" s="6">
        <f t="shared" si="2"/>
        <v>4</v>
      </c>
      <c r="C171" s="35" t="str">
        <f>IF(VLOOKUP($B171,報告書03!$A$21:$D$30,2)=0,"非表示","印刷")</f>
        <v>非表示</v>
      </c>
      <c r="D171" s="14"/>
      <c r="E171" s="23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24"/>
      <c r="W171" s="14"/>
    </row>
    <row r="172" spans="1:23" ht="18" customHeight="1">
      <c r="A172" s="6">
        <v>171</v>
      </c>
      <c r="B172" s="6">
        <f t="shared" si="2"/>
        <v>4</v>
      </c>
      <c r="C172" s="35" t="str">
        <f>IF(VLOOKUP($B172,報告書03!$A$21:$D$30,2)=0,"非表示","印刷")</f>
        <v>非表示</v>
      </c>
      <c r="D172" s="15"/>
      <c r="E172" s="25"/>
      <c r="F172" s="26"/>
      <c r="G172" s="26"/>
      <c r="H172" s="26"/>
      <c r="I172" s="26"/>
      <c r="J172" s="26"/>
      <c r="K172" s="26"/>
      <c r="L172" s="27"/>
      <c r="M172" s="27"/>
      <c r="N172" s="27"/>
      <c r="O172" s="27"/>
      <c r="P172" s="27"/>
      <c r="Q172" s="26"/>
      <c r="R172" s="27"/>
      <c r="S172" s="27"/>
      <c r="T172" s="27"/>
      <c r="U172" s="27"/>
      <c r="V172" s="28"/>
      <c r="W172" s="15"/>
    </row>
    <row r="173" spans="1:23" ht="18" customHeight="1">
      <c r="A173" s="6">
        <v>172</v>
      </c>
      <c r="B173" s="6">
        <f t="shared" si="2"/>
        <v>4</v>
      </c>
      <c r="C173" s="35" t="str">
        <f>IF(VLOOKUP($B173,報告書03!$A$21:$D$30,2)=0,"非表示","印刷")</f>
        <v>非表示</v>
      </c>
      <c r="D173" s="15"/>
      <c r="E173" s="14"/>
      <c r="F173" s="14"/>
      <c r="G173" s="14"/>
      <c r="H173" s="14"/>
      <c r="I173" s="14"/>
      <c r="J173" s="14"/>
      <c r="K173" s="14"/>
      <c r="L173" s="15"/>
      <c r="M173" s="15"/>
      <c r="N173" s="15"/>
      <c r="O173" s="15"/>
      <c r="P173" s="15"/>
      <c r="Q173" s="14"/>
      <c r="R173" s="15"/>
      <c r="S173" s="15"/>
      <c r="T173" s="15"/>
      <c r="U173" s="15"/>
      <c r="V173" s="15"/>
      <c r="W173" s="15"/>
    </row>
    <row r="174" spans="1:23" ht="18" customHeight="1">
      <c r="A174" s="6">
        <v>173</v>
      </c>
      <c r="B174" s="6">
        <f t="shared" si="2"/>
        <v>5</v>
      </c>
      <c r="C174" s="35" t="str">
        <f>IF(VLOOKUP($B174,報告書03!$A$21:$D$30,2)=0,"非表示","印刷")</f>
        <v>非表示</v>
      </c>
    </row>
    <row r="175" spans="1:23" ht="18" customHeight="1">
      <c r="A175" s="6">
        <v>174</v>
      </c>
      <c r="B175" s="6">
        <f t="shared" si="2"/>
        <v>5</v>
      </c>
      <c r="C175" s="35" t="str">
        <f>IF(VLOOKUP($B175,報告書03!$A$21:$D$30,2)=0,"非表示","印刷")</f>
        <v>非表示</v>
      </c>
      <c r="D175" s="1">
        <f>B175</f>
        <v>5</v>
      </c>
      <c r="E175" s="66" t="s">
        <v>24</v>
      </c>
      <c r="F175" s="66"/>
      <c r="G175" s="66"/>
      <c r="H175" s="66"/>
      <c r="I175" s="66"/>
      <c r="J175" s="67">
        <f>VLOOKUP($B175,報告書03!$A:$T,MATCH(E175,報告書03!$A$20:$S$20,0),0)</f>
        <v>0</v>
      </c>
      <c r="K175" s="67"/>
      <c r="L175" s="67"/>
    </row>
    <row r="176" spans="1:23" ht="18" customHeight="1">
      <c r="A176" s="6">
        <v>175</v>
      </c>
      <c r="B176" s="6">
        <f t="shared" si="2"/>
        <v>5</v>
      </c>
      <c r="C176" s="35" t="str">
        <f>IF(VLOOKUP($B176,報告書03!$A$21:$D$30,2)=0,"非表示","印刷")</f>
        <v>非表示</v>
      </c>
      <c r="E176" s="66" t="s">
        <v>5</v>
      </c>
      <c r="F176" s="66"/>
      <c r="G176" s="66"/>
      <c r="H176" s="66"/>
      <c r="I176" s="66"/>
      <c r="J176" s="68">
        <f>VLOOKUP($B176,報告書03!$A:$T,MATCH(E176,報告書03!$A$20:$S$20,0),0)</f>
        <v>0</v>
      </c>
      <c r="K176" s="68"/>
      <c r="L176" s="68"/>
      <c r="M176" s="2" t="s">
        <v>26</v>
      </c>
      <c r="N176" s="2"/>
      <c r="P176" s="29"/>
      <c r="Q176" s="29"/>
      <c r="R176" s="29"/>
      <c r="S176" s="29"/>
      <c r="T176" s="29"/>
      <c r="U176" s="29"/>
      <c r="V176" s="29"/>
      <c r="W176" s="29"/>
    </row>
    <row r="177" spans="1:23" ht="18" customHeight="1">
      <c r="A177" s="6">
        <v>176</v>
      </c>
      <c r="B177" s="6">
        <f t="shared" si="2"/>
        <v>5</v>
      </c>
      <c r="C177" s="35" t="str">
        <f>IF(VLOOKUP($B177,報告書03!$A$21:$D$30,2)=0,"非表示","印刷")</f>
        <v>非表示</v>
      </c>
      <c r="E177" s="66" t="s">
        <v>27</v>
      </c>
      <c r="F177" s="66"/>
      <c r="G177" s="66"/>
      <c r="H177" s="66"/>
      <c r="I177" s="66"/>
      <c r="J177" s="68" t="str">
        <f>IF(VLOOKUP($B177,報告書03!$A:$T,MATCH(E177,報告書03!$A$20:$S$20,0),0)=0,"",VLOOKUP($B177,報告書03!$A:$T,MATCH(E177,報告書03!$A$20:$S$20,0),0))</f>
        <v/>
      </c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29"/>
    </row>
    <row r="178" spans="1:23" ht="18" customHeight="1">
      <c r="A178" s="6">
        <v>177</v>
      </c>
      <c r="B178" s="6">
        <f t="shared" si="2"/>
        <v>5</v>
      </c>
      <c r="C178" s="35" t="str">
        <f>IF(VLOOKUP($B178,報告書03!$A$21:$D$30,2)=0,"非表示","印刷")</f>
        <v>非表示</v>
      </c>
    </row>
    <row r="179" spans="1:23" ht="18" customHeight="1">
      <c r="A179" s="6">
        <v>178</v>
      </c>
      <c r="B179" s="6">
        <f t="shared" si="2"/>
        <v>5</v>
      </c>
      <c r="C179" s="35" t="str">
        <f>IF(VLOOKUP($B179,報告書03!$A$21:$D$30,2)=0,"非表示","印刷")</f>
        <v>非表示</v>
      </c>
      <c r="E179" s="16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8"/>
    </row>
    <row r="180" spans="1:23" ht="18" customHeight="1">
      <c r="A180" s="6">
        <v>179</v>
      </c>
      <c r="B180" s="6">
        <f t="shared" si="2"/>
        <v>5</v>
      </c>
      <c r="C180" s="35" t="str">
        <f>IF(VLOOKUP($B180,報告書03!$A$21:$D$30,2)=0,"非表示","印刷")</f>
        <v>非表示</v>
      </c>
      <c r="E180" s="19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20"/>
    </row>
    <row r="181" spans="1:23" ht="18" customHeight="1">
      <c r="A181" s="6">
        <v>180</v>
      </c>
      <c r="B181" s="6">
        <f t="shared" si="2"/>
        <v>5</v>
      </c>
      <c r="C181" s="35" t="str">
        <f>IF(VLOOKUP($B181,報告書03!$A$21:$D$30,2)=0,"非表示","印刷")</f>
        <v>非表示</v>
      </c>
      <c r="E181" s="19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20"/>
    </row>
    <row r="182" spans="1:23" ht="18" customHeight="1">
      <c r="A182" s="6">
        <v>181</v>
      </c>
      <c r="B182" s="6">
        <f t="shared" si="2"/>
        <v>5</v>
      </c>
      <c r="C182" s="35" t="str">
        <f>IF(VLOOKUP($B182,報告書03!$A$21:$D$30,2)=0,"非表示","印刷")</f>
        <v>非表示</v>
      </c>
      <c r="E182" s="1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20"/>
    </row>
    <row r="183" spans="1:23" ht="18" customHeight="1">
      <c r="A183" s="6">
        <v>182</v>
      </c>
      <c r="B183" s="6">
        <f t="shared" si="2"/>
        <v>5</v>
      </c>
      <c r="C183" s="35" t="str">
        <f>IF(VLOOKUP($B183,報告書03!$A$21:$D$30,2)=0,"非表示","印刷")</f>
        <v>非表示</v>
      </c>
      <c r="E183" s="1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20"/>
    </row>
    <row r="184" spans="1:23" ht="18" customHeight="1">
      <c r="A184" s="6">
        <v>183</v>
      </c>
      <c r="B184" s="6">
        <f t="shared" si="2"/>
        <v>5</v>
      </c>
      <c r="C184" s="35" t="str">
        <f>IF(VLOOKUP($B184,報告書03!$A$21:$D$30,2)=0,"非表示","印刷")</f>
        <v>非表示</v>
      </c>
      <c r="E184" s="19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20"/>
    </row>
    <row r="185" spans="1:23" ht="18" customHeight="1">
      <c r="A185" s="6">
        <v>184</v>
      </c>
      <c r="B185" s="6">
        <f t="shared" si="2"/>
        <v>5</v>
      </c>
      <c r="C185" s="35" t="str">
        <f>IF(VLOOKUP($B185,報告書03!$A$21:$D$30,2)=0,"非表示","印刷")</f>
        <v>非表示</v>
      </c>
      <c r="E185" s="19"/>
      <c r="F185" s="4"/>
      <c r="G185" s="4"/>
      <c r="H185" s="4"/>
      <c r="I185" s="4"/>
      <c r="R185" s="4"/>
      <c r="S185" s="4"/>
      <c r="T185" s="4"/>
      <c r="U185" s="4"/>
      <c r="V185" s="20"/>
    </row>
    <row r="186" spans="1:23" ht="18" customHeight="1">
      <c r="A186" s="6">
        <v>185</v>
      </c>
      <c r="B186" s="6">
        <f t="shared" si="2"/>
        <v>5</v>
      </c>
      <c r="C186" s="35" t="str">
        <f>IF(VLOOKUP($B186,報告書03!$A$21:$D$30,2)=0,"非表示","印刷")</f>
        <v>非表示</v>
      </c>
      <c r="E186" s="19"/>
      <c r="F186" s="4"/>
      <c r="G186" s="4"/>
      <c r="H186" s="4"/>
      <c r="J186" s="69" t="s">
        <v>23</v>
      </c>
      <c r="K186" s="69"/>
      <c r="L186" s="69"/>
      <c r="M186" s="69"/>
      <c r="N186" s="69"/>
      <c r="O186" s="69"/>
      <c r="P186" s="69"/>
      <c r="Q186" s="69"/>
      <c r="S186" s="4"/>
      <c r="T186" s="4"/>
      <c r="U186" s="4"/>
      <c r="V186" s="20"/>
    </row>
    <row r="187" spans="1:23" ht="18" customHeight="1">
      <c r="A187" s="6">
        <v>186</v>
      </c>
      <c r="B187" s="6">
        <f t="shared" si="2"/>
        <v>5</v>
      </c>
      <c r="C187" s="35" t="str">
        <f>IF(VLOOKUP($B187,報告書03!$A$21:$D$30,2)=0,"非表示","印刷")</f>
        <v>非表示</v>
      </c>
      <c r="E187" s="19"/>
      <c r="F187" s="4"/>
      <c r="G187" s="4"/>
      <c r="H187" s="4"/>
      <c r="I187" s="4"/>
      <c r="R187" s="4"/>
      <c r="S187" s="4"/>
      <c r="T187" s="4"/>
      <c r="U187" s="4"/>
      <c r="V187" s="20"/>
    </row>
    <row r="188" spans="1:23" ht="18" customHeight="1">
      <c r="A188" s="6">
        <v>187</v>
      </c>
      <c r="B188" s="6">
        <f t="shared" si="2"/>
        <v>5</v>
      </c>
      <c r="C188" s="35" t="str">
        <f>IF(VLOOKUP($B188,報告書03!$A$21:$D$30,2)=0,"非表示","印刷")</f>
        <v>非表示</v>
      </c>
      <c r="E188" s="19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20"/>
    </row>
    <row r="189" spans="1:23" ht="18" customHeight="1">
      <c r="A189" s="6">
        <v>188</v>
      </c>
      <c r="B189" s="6">
        <f t="shared" si="2"/>
        <v>5</v>
      </c>
      <c r="C189" s="35" t="str">
        <f>IF(VLOOKUP($B189,報告書03!$A$21:$D$30,2)=0,"非表示","印刷")</f>
        <v>非表示</v>
      </c>
      <c r="D189" s="13"/>
      <c r="E189" s="21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22"/>
      <c r="W189" s="13"/>
    </row>
    <row r="190" spans="1:23" ht="18" customHeight="1">
      <c r="A190" s="6">
        <v>189</v>
      </c>
      <c r="B190" s="6">
        <f t="shared" si="2"/>
        <v>5</v>
      </c>
      <c r="C190" s="35" t="str">
        <f>IF(VLOOKUP($B190,報告書03!$A$21:$D$30,2)=0,"非表示","印刷")</f>
        <v>非表示</v>
      </c>
      <c r="D190" s="13"/>
      <c r="E190" s="21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22"/>
      <c r="W190" s="13"/>
    </row>
    <row r="191" spans="1:23" ht="18" customHeight="1">
      <c r="A191" s="6">
        <v>190</v>
      </c>
      <c r="B191" s="6">
        <f t="shared" si="2"/>
        <v>5</v>
      </c>
      <c r="C191" s="35" t="str">
        <f>IF(VLOOKUP($B191,報告書03!$A$21:$D$30,2)=0,"非表示","印刷")</f>
        <v>非表示</v>
      </c>
      <c r="D191" s="13"/>
      <c r="E191" s="21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22"/>
      <c r="W191" s="13"/>
    </row>
    <row r="192" spans="1:23" ht="18" customHeight="1">
      <c r="A192" s="6">
        <v>191</v>
      </c>
      <c r="B192" s="6">
        <f t="shared" si="2"/>
        <v>5</v>
      </c>
      <c r="C192" s="35" t="str">
        <f>IF(VLOOKUP($B192,報告書03!$A$21:$D$30,2)=0,"非表示","印刷")</f>
        <v>非表示</v>
      </c>
      <c r="D192" s="14"/>
      <c r="E192" s="23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24"/>
      <c r="W192" s="14"/>
    </row>
    <row r="193" spans="1:23" ht="18" customHeight="1">
      <c r="A193" s="6">
        <v>192</v>
      </c>
      <c r="B193" s="6">
        <f t="shared" si="2"/>
        <v>5</v>
      </c>
      <c r="C193" s="35" t="str">
        <f>IF(VLOOKUP($B193,報告書03!$A$21:$D$30,2)=0,"非表示","印刷")</f>
        <v>非表示</v>
      </c>
      <c r="D193" s="14"/>
      <c r="E193" s="23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24"/>
      <c r="W193" s="14"/>
    </row>
    <row r="194" spans="1:23" ht="18" customHeight="1">
      <c r="A194" s="6">
        <v>193</v>
      </c>
      <c r="B194" s="6">
        <f t="shared" si="2"/>
        <v>5</v>
      </c>
      <c r="C194" s="35" t="str">
        <f>IF(VLOOKUP($B194,報告書03!$A$21:$D$30,2)=0,"非表示","印刷")</f>
        <v>非表示</v>
      </c>
      <c r="D194" s="15"/>
      <c r="E194" s="25"/>
      <c r="F194" s="26"/>
      <c r="G194" s="26"/>
      <c r="H194" s="26"/>
      <c r="I194" s="26"/>
      <c r="J194" s="26"/>
      <c r="K194" s="26"/>
      <c r="L194" s="27"/>
      <c r="M194" s="27"/>
      <c r="N194" s="27"/>
      <c r="O194" s="27"/>
      <c r="P194" s="27"/>
      <c r="Q194" s="26"/>
      <c r="R194" s="27"/>
      <c r="S194" s="27"/>
      <c r="T194" s="27"/>
      <c r="U194" s="27"/>
      <c r="V194" s="28"/>
      <c r="W194" s="15"/>
    </row>
    <row r="195" spans="1:23" ht="18" customHeight="1">
      <c r="A195" s="6">
        <v>194</v>
      </c>
      <c r="B195" s="6">
        <f t="shared" ref="B195:B258" si="3">ROUNDUP(A195/43,0)</f>
        <v>5</v>
      </c>
      <c r="C195" s="35" t="str">
        <f>IF(VLOOKUP($B195,報告書03!$A$21:$D$30,2)=0,"非表示","印刷")</f>
        <v>非表示</v>
      </c>
      <c r="D195" s="15"/>
      <c r="E195" s="14"/>
      <c r="F195" s="14"/>
      <c r="G195" s="14"/>
      <c r="H195" s="14"/>
      <c r="I195" s="14"/>
      <c r="J195" s="14"/>
      <c r="K195" s="14"/>
      <c r="L195" s="15"/>
      <c r="M195" s="15"/>
      <c r="N195" s="15"/>
      <c r="O195" s="15"/>
      <c r="P195" s="15"/>
      <c r="Q195" s="14"/>
      <c r="R195" s="15"/>
      <c r="S195" s="15"/>
      <c r="T195" s="15"/>
      <c r="U195" s="15"/>
      <c r="V195" s="15"/>
      <c r="W195" s="15"/>
    </row>
    <row r="196" spans="1:23" ht="18" customHeight="1">
      <c r="A196" s="6">
        <v>195</v>
      </c>
      <c r="B196" s="6">
        <f t="shared" si="3"/>
        <v>5</v>
      </c>
      <c r="C196" s="35" t="str">
        <f>IF(VLOOKUP($B196,報告書03!$A$21:$D$30,2)=0,"非表示","印刷")</f>
        <v>非表示</v>
      </c>
      <c r="E196" s="66" t="s">
        <v>25</v>
      </c>
      <c r="F196" s="66"/>
      <c r="G196" s="66"/>
      <c r="H196" s="66"/>
      <c r="I196" s="66"/>
      <c r="J196" s="67">
        <f>VLOOKUP($B196,報告書03!$A:$T,MATCH(E196,報告書03!$A$20:$S$20,0),0)</f>
        <v>0</v>
      </c>
      <c r="K196" s="67"/>
      <c r="L196" s="67"/>
    </row>
    <row r="197" spans="1:23" ht="18" customHeight="1">
      <c r="A197" s="6">
        <v>196</v>
      </c>
      <c r="B197" s="6">
        <f t="shared" si="3"/>
        <v>5</v>
      </c>
      <c r="C197" s="35" t="str">
        <f>IF(VLOOKUP($B197,報告書03!$A$21:$D$30,2)=0,"非表示","印刷")</f>
        <v>非表示</v>
      </c>
      <c r="E197" s="66" t="s">
        <v>7</v>
      </c>
      <c r="F197" s="66"/>
      <c r="G197" s="66"/>
      <c r="H197" s="66"/>
      <c r="I197" s="66"/>
      <c r="J197" s="68">
        <f>VLOOKUP($B197,報告書03!$A:$T,MATCH(E197,報告書03!$A$20:$S$20,0),0)</f>
        <v>0</v>
      </c>
      <c r="K197" s="68"/>
      <c r="L197" s="68"/>
      <c r="M197" s="2" t="s">
        <v>26</v>
      </c>
      <c r="N197" s="2"/>
      <c r="P197" s="29"/>
      <c r="Q197" s="29"/>
      <c r="R197" s="29"/>
      <c r="S197" s="29"/>
      <c r="T197" s="29"/>
      <c r="U197" s="29"/>
      <c r="V197" s="29"/>
      <c r="W197" s="29"/>
    </row>
    <row r="198" spans="1:23" ht="18" customHeight="1">
      <c r="A198" s="6">
        <v>197</v>
      </c>
      <c r="B198" s="6">
        <f t="shared" si="3"/>
        <v>5</v>
      </c>
      <c r="C198" s="35" t="str">
        <f>IF(VLOOKUP($B198,報告書03!$A$21:$D$30,2)=0,"非表示","印刷")</f>
        <v>非表示</v>
      </c>
      <c r="E198" s="66" t="s">
        <v>27</v>
      </c>
      <c r="F198" s="66"/>
      <c r="G198" s="66"/>
      <c r="H198" s="66"/>
      <c r="I198" s="66"/>
      <c r="J198" s="68" t="str">
        <f>IF(VLOOKUP($B198,報告書03!$A:$T,MATCH(E198,報告書03!$A$20:$S$20,0),0)=0,"",VLOOKUP($B198,報告書03!$A:$T,MATCH(E198,報告書03!$A$20:$S$20,0),0))</f>
        <v/>
      </c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29"/>
    </row>
    <row r="199" spans="1:23" ht="18" customHeight="1">
      <c r="A199" s="6">
        <v>198</v>
      </c>
      <c r="B199" s="6">
        <f t="shared" si="3"/>
        <v>5</v>
      </c>
      <c r="C199" s="35" t="str">
        <f>IF(VLOOKUP($B199,報告書03!$A$21:$D$30,2)=0,"非表示","印刷")</f>
        <v>非表示</v>
      </c>
      <c r="D199" s="15"/>
      <c r="E199" s="14"/>
      <c r="F199" s="14"/>
      <c r="G199" s="14"/>
      <c r="H199" s="14"/>
      <c r="I199" s="14"/>
      <c r="J199" s="14"/>
      <c r="K199" s="14"/>
      <c r="L199" s="15"/>
      <c r="M199" s="15"/>
      <c r="N199" s="15"/>
      <c r="O199" s="15"/>
      <c r="P199" s="15"/>
      <c r="Q199" s="14"/>
      <c r="R199" s="15"/>
      <c r="S199" s="15"/>
      <c r="T199" s="15"/>
      <c r="U199" s="15"/>
      <c r="V199" s="15"/>
      <c r="W199" s="15"/>
    </row>
    <row r="200" spans="1:23" ht="18" customHeight="1">
      <c r="A200" s="6">
        <v>199</v>
      </c>
      <c r="B200" s="6">
        <f t="shared" si="3"/>
        <v>5</v>
      </c>
      <c r="C200" s="35" t="str">
        <f>IF(VLOOKUP($B200,報告書03!$A$21:$D$30,2)=0,"非表示","印刷")</f>
        <v>非表示</v>
      </c>
      <c r="E200" s="16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8"/>
    </row>
    <row r="201" spans="1:23" ht="18" customHeight="1">
      <c r="A201" s="6">
        <v>200</v>
      </c>
      <c r="B201" s="6">
        <f t="shared" si="3"/>
        <v>5</v>
      </c>
      <c r="C201" s="35" t="str">
        <f>IF(VLOOKUP($B201,報告書03!$A$21:$D$30,2)=0,"非表示","印刷")</f>
        <v>非表示</v>
      </c>
      <c r="E201" s="19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20"/>
    </row>
    <row r="202" spans="1:23" ht="18" customHeight="1">
      <c r="A202" s="6">
        <v>201</v>
      </c>
      <c r="B202" s="6">
        <f t="shared" si="3"/>
        <v>5</v>
      </c>
      <c r="C202" s="35" t="str">
        <f>IF(VLOOKUP($B202,報告書03!$A$21:$D$30,2)=0,"非表示","印刷")</f>
        <v>非表示</v>
      </c>
      <c r="E202" s="19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20"/>
    </row>
    <row r="203" spans="1:23" ht="18" customHeight="1">
      <c r="A203" s="6">
        <v>202</v>
      </c>
      <c r="B203" s="6">
        <f t="shared" si="3"/>
        <v>5</v>
      </c>
      <c r="C203" s="35" t="str">
        <f>IF(VLOOKUP($B203,報告書03!$A$21:$D$30,2)=0,"非表示","印刷")</f>
        <v>非表示</v>
      </c>
      <c r="E203" s="19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20"/>
    </row>
    <row r="204" spans="1:23" ht="18" customHeight="1">
      <c r="A204" s="6">
        <v>203</v>
      </c>
      <c r="B204" s="6">
        <f t="shared" si="3"/>
        <v>5</v>
      </c>
      <c r="C204" s="35" t="str">
        <f>IF(VLOOKUP($B204,報告書03!$A$21:$D$30,2)=0,"非表示","印刷")</f>
        <v>非表示</v>
      </c>
      <c r="E204" s="19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20"/>
    </row>
    <row r="205" spans="1:23" ht="18" customHeight="1">
      <c r="A205" s="6">
        <v>204</v>
      </c>
      <c r="B205" s="6">
        <f t="shared" si="3"/>
        <v>5</v>
      </c>
      <c r="C205" s="35" t="str">
        <f>IF(VLOOKUP($B205,報告書03!$A$21:$D$30,2)=0,"非表示","印刷")</f>
        <v>非表示</v>
      </c>
      <c r="E205" s="19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20"/>
    </row>
    <row r="206" spans="1:23" ht="18" customHeight="1">
      <c r="A206" s="6">
        <v>205</v>
      </c>
      <c r="B206" s="6">
        <f t="shared" si="3"/>
        <v>5</v>
      </c>
      <c r="C206" s="35" t="str">
        <f>IF(VLOOKUP($B206,報告書03!$A$21:$D$30,2)=0,"非表示","印刷")</f>
        <v>非表示</v>
      </c>
      <c r="E206" s="19"/>
      <c r="F206" s="4"/>
      <c r="G206" s="4"/>
      <c r="H206" s="4"/>
      <c r="I206" s="4"/>
      <c r="R206" s="4"/>
      <c r="S206" s="4"/>
      <c r="T206" s="4"/>
      <c r="U206" s="4"/>
      <c r="V206" s="20"/>
    </row>
    <row r="207" spans="1:23" ht="18" customHeight="1">
      <c r="A207" s="6">
        <v>206</v>
      </c>
      <c r="B207" s="6">
        <f t="shared" si="3"/>
        <v>5</v>
      </c>
      <c r="C207" s="35" t="str">
        <f>IF(VLOOKUP($B207,報告書03!$A$21:$D$30,2)=0,"非表示","印刷")</f>
        <v>非表示</v>
      </c>
      <c r="E207" s="19"/>
      <c r="F207" s="4"/>
      <c r="G207" s="4"/>
      <c r="H207" s="4"/>
      <c r="J207" s="69" t="s">
        <v>23</v>
      </c>
      <c r="K207" s="69"/>
      <c r="L207" s="69"/>
      <c r="M207" s="69"/>
      <c r="N207" s="69"/>
      <c r="O207" s="69"/>
      <c r="P207" s="69"/>
      <c r="Q207" s="69"/>
      <c r="S207" s="4"/>
      <c r="T207" s="4"/>
      <c r="U207" s="4"/>
      <c r="V207" s="20"/>
    </row>
    <row r="208" spans="1:23" ht="18" customHeight="1">
      <c r="A208" s="6">
        <v>207</v>
      </c>
      <c r="B208" s="6">
        <f t="shared" si="3"/>
        <v>5</v>
      </c>
      <c r="C208" s="35" t="str">
        <f>IF(VLOOKUP($B208,報告書03!$A$21:$D$30,2)=0,"非表示","印刷")</f>
        <v>非表示</v>
      </c>
      <c r="E208" s="19"/>
      <c r="F208" s="4"/>
      <c r="G208" s="4"/>
      <c r="H208" s="4"/>
      <c r="I208" s="4"/>
      <c r="R208" s="4"/>
      <c r="S208" s="4"/>
      <c r="T208" s="4"/>
      <c r="U208" s="4"/>
      <c r="V208" s="20"/>
    </row>
    <row r="209" spans="1:23" ht="18" customHeight="1">
      <c r="A209" s="6">
        <v>208</v>
      </c>
      <c r="B209" s="6">
        <f t="shared" si="3"/>
        <v>5</v>
      </c>
      <c r="C209" s="35" t="str">
        <f>IF(VLOOKUP($B209,報告書03!$A$21:$D$30,2)=0,"非表示","印刷")</f>
        <v>非表示</v>
      </c>
      <c r="E209" s="19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20"/>
    </row>
    <row r="210" spans="1:23" ht="18" customHeight="1">
      <c r="A210" s="6">
        <v>209</v>
      </c>
      <c r="B210" s="6">
        <f t="shared" si="3"/>
        <v>5</v>
      </c>
      <c r="C210" s="35" t="str">
        <f>IF(VLOOKUP($B210,報告書03!$A$21:$D$30,2)=0,"非表示","印刷")</f>
        <v>非表示</v>
      </c>
      <c r="D210" s="13"/>
      <c r="E210" s="21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22"/>
      <c r="W210" s="13"/>
    </row>
    <row r="211" spans="1:23" ht="18" customHeight="1">
      <c r="A211" s="6">
        <v>210</v>
      </c>
      <c r="B211" s="6">
        <f t="shared" si="3"/>
        <v>5</v>
      </c>
      <c r="C211" s="35" t="str">
        <f>IF(VLOOKUP($B211,報告書03!$A$21:$D$30,2)=0,"非表示","印刷")</f>
        <v>非表示</v>
      </c>
      <c r="D211" s="13"/>
      <c r="E211" s="21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22"/>
      <c r="W211" s="13"/>
    </row>
    <row r="212" spans="1:23" ht="18" customHeight="1">
      <c r="A212" s="6">
        <v>211</v>
      </c>
      <c r="B212" s="6">
        <f t="shared" si="3"/>
        <v>5</v>
      </c>
      <c r="C212" s="35" t="str">
        <f>IF(VLOOKUP($B212,報告書03!$A$21:$D$30,2)=0,"非表示","印刷")</f>
        <v>非表示</v>
      </c>
      <c r="D212" s="13"/>
      <c r="E212" s="21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22"/>
      <c r="W212" s="13"/>
    </row>
    <row r="213" spans="1:23" ht="18" customHeight="1">
      <c r="A213" s="6">
        <v>212</v>
      </c>
      <c r="B213" s="6">
        <f t="shared" si="3"/>
        <v>5</v>
      </c>
      <c r="C213" s="35" t="str">
        <f>IF(VLOOKUP($B213,報告書03!$A$21:$D$30,2)=0,"非表示","印刷")</f>
        <v>非表示</v>
      </c>
      <c r="D213" s="14"/>
      <c r="E213" s="2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24"/>
      <c r="W213" s="14"/>
    </row>
    <row r="214" spans="1:23" ht="18" customHeight="1">
      <c r="A214" s="6">
        <v>213</v>
      </c>
      <c r="B214" s="6">
        <f t="shared" si="3"/>
        <v>5</v>
      </c>
      <c r="C214" s="35" t="str">
        <f>IF(VLOOKUP($B214,報告書03!$A$21:$D$30,2)=0,"非表示","印刷")</f>
        <v>非表示</v>
      </c>
      <c r="D214" s="14"/>
      <c r="E214" s="23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24"/>
      <c r="W214" s="14"/>
    </row>
    <row r="215" spans="1:23" ht="18" customHeight="1">
      <c r="A215" s="6">
        <v>214</v>
      </c>
      <c r="B215" s="6">
        <f t="shared" si="3"/>
        <v>5</v>
      </c>
      <c r="C215" s="35" t="str">
        <f>IF(VLOOKUP($B215,報告書03!$A$21:$D$30,2)=0,"非表示","印刷")</f>
        <v>非表示</v>
      </c>
      <c r="D215" s="15"/>
      <c r="E215" s="25"/>
      <c r="F215" s="26"/>
      <c r="G215" s="26"/>
      <c r="H215" s="26"/>
      <c r="I215" s="26"/>
      <c r="J215" s="26"/>
      <c r="K215" s="26"/>
      <c r="L215" s="27"/>
      <c r="M215" s="27"/>
      <c r="N215" s="27"/>
      <c r="O215" s="27"/>
      <c r="P215" s="27"/>
      <c r="Q215" s="26"/>
      <c r="R215" s="27"/>
      <c r="S215" s="27"/>
      <c r="T215" s="27"/>
      <c r="U215" s="27"/>
      <c r="V215" s="28"/>
      <c r="W215" s="15"/>
    </row>
    <row r="216" spans="1:23" ht="18" customHeight="1">
      <c r="A216" s="6">
        <v>215</v>
      </c>
      <c r="B216" s="6">
        <f t="shared" si="3"/>
        <v>5</v>
      </c>
      <c r="C216" s="35" t="str">
        <f>IF(VLOOKUP($B216,報告書03!$A$21:$D$30,2)=0,"非表示","印刷")</f>
        <v>非表示</v>
      </c>
      <c r="D216" s="15"/>
      <c r="E216" s="14"/>
      <c r="F216" s="14"/>
      <c r="G216" s="14"/>
      <c r="H216" s="14"/>
      <c r="I216" s="14"/>
      <c r="J216" s="14"/>
      <c r="K216" s="14"/>
      <c r="L216" s="15"/>
      <c r="M216" s="15"/>
      <c r="N216" s="15"/>
      <c r="O216" s="15"/>
      <c r="P216" s="15"/>
      <c r="Q216" s="14"/>
      <c r="R216" s="15"/>
      <c r="S216" s="15"/>
      <c r="T216" s="15"/>
      <c r="U216" s="15"/>
      <c r="V216" s="15"/>
      <c r="W216" s="15"/>
    </row>
    <row r="217" spans="1:23" ht="18" customHeight="1">
      <c r="A217" s="6">
        <v>216</v>
      </c>
      <c r="B217" s="6">
        <f t="shared" si="3"/>
        <v>6</v>
      </c>
      <c r="C217" s="35" t="str">
        <f>IF(VLOOKUP($B217,報告書03!$A$21:$D$30,2)=0,"非表示","印刷")</f>
        <v>非表示</v>
      </c>
    </row>
    <row r="218" spans="1:23" ht="18" customHeight="1">
      <c r="A218" s="6">
        <v>217</v>
      </c>
      <c r="B218" s="6">
        <f t="shared" si="3"/>
        <v>6</v>
      </c>
      <c r="C218" s="35" t="str">
        <f>IF(VLOOKUP($B218,報告書03!$A$21:$D$30,2)=0,"非表示","印刷")</f>
        <v>非表示</v>
      </c>
      <c r="D218" s="1">
        <f>B218</f>
        <v>6</v>
      </c>
      <c r="E218" s="66" t="s">
        <v>24</v>
      </c>
      <c r="F218" s="66"/>
      <c r="G218" s="66"/>
      <c r="H218" s="66"/>
      <c r="I218" s="66"/>
      <c r="J218" s="67">
        <f>VLOOKUP($B218,報告書03!$A:$T,MATCH(E218,報告書03!$A$20:$S$20,0),0)</f>
        <v>0</v>
      </c>
      <c r="K218" s="67"/>
      <c r="L218" s="67"/>
    </row>
    <row r="219" spans="1:23" ht="18" customHeight="1">
      <c r="A219" s="6">
        <v>218</v>
      </c>
      <c r="B219" s="6">
        <f t="shared" si="3"/>
        <v>6</v>
      </c>
      <c r="C219" s="35" t="str">
        <f>IF(VLOOKUP($B219,報告書03!$A$21:$D$30,2)=0,"非表示","印刷")</f>
        <v>非表示</v>
      </c>
      <c r="E219" s="66" t="s">
        <v>5</v>
      </c>
      <c r="F219" s="66"/>
      <c r="G219" s="66"/>
      <c r="H219" s="66"/>
      <c r="I219" s="66"/>
      <c r="J219" s="68">
        <f>VLOOKUP($B219,報告書03!$A:$T,MATCH(E219,報告書03!$A$20:$S$20,0),0)</f>
        <v>0</v>
      </c>
      <c r="K219" s="68"/>
      <c r="L219" s="68"/>
      <c r="M219" s="2" t="s">
        <v>26</v>
      </c>
      <c r="N219" s="2"/>
      <c r="P219" s="29"/>
      <c r="Q219" s="29"/>
      <c r="R219" s="29"/>
      <c r="S219" s="29"/>
      <c r="T219" s="29"/>
      <c r="U219" s="29"/>
      <c r="V219" s="29"/>
      <c r="W219" s="29"/>
    </row>
    <row r="220" spans="1:23" ht="18" customHeight="1">
      <c r="A220" s="6">
        <v>219</v>
      </c>
      <c r="B220" s="6">
        <f t="shared" si="3"/>
        <v>6</v>
      </c>
      <c r="C220" s="35" t="str">
        <f>IF(VLOOKUP($B220,報告書03!$A$21:$D$30,2)=0,"非表示","印刷")</f>
        <v>非表示</v>
      </c>
      <c r="E220" s="66" t="s">
        <v>27</v>
      </c>
      <c r="F220" s="66"/>
      <c r="G220" s="66"/>
      <c r="H220" s="66"/>
      <c r="I220" s="66"/>
      <c r="J220" s="68" t="str">
        <f>IF(VLOOKUP($B220,報告書03!$A:$T,MATCH(E220,報告書03!$A$20:$S$20,0),0)=0,"",VLOOKUP($B220,報告書03!$A:$T,MATCH(E220,報告書03!$A$20:$S$20,0),0))</f>
        <v/>
      </c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29"/>
    </row>
    <row r="221" spans="1:23" ht="18" customHeight="1">
      <c r="A221" s="6">
        <v>220</v>
      </c>
      <c r="B221" s="6">
        <f t="shared" si="3"/>
        <v>6</v>
      </c>
      <c r="C221" s="35" t="str">
        <f>IF(VLOOKUP($B221,報告書03!$A$21:$D$30,2)=0,"非表示","印刷")</f>
        <v>非表示</v>
      </c>
    </row>
    <row r="222" spans="1:23" ht="18" customHeight="1">
      <c r="A222" s="6">
        <v>221</v>
      </c>
      <c r="B222" s="6">
        <f t="shared" si="3"/>
        <v>6</v>
      </c>
      <c r="C222" s="35" t="str">
        <f>IF(VLOOKUP($B222,報告書03!$A$21:$D$30,2)=0,"非表示","印刷")</f>
        <v>非表示</v>
      </c>
      <c r="E222" s="16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8"/>
    </row>
    <row r="223" spans="1:23" ht="18" customHeight="1">
      <c r="A223" s="6">
        <v>222</v>
      </c>
      <c r="B223" s="6">
        <f t="shared" si="3"/>
        <v>6</v>
      </c>
      <c r="C223" s="35" t="str">
        <f>IF(VLOOKUP($B223,報告書03!$A$21:$D$30,2)=0,"非表示","印刷")</f>
        <v>非表示</v>
      </c>
      <c r="E223" s="1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20"/>
    </row>
    <row r="224" spans="1:23" ht="18" customHeight="1">
      <c r="A224" s="6">
        <v>223</v>
      </c>
      <c r="B224" s="6">
        <f t="shared" si="3"/>
        <v>6</v>
      </c>
      <c r="C224" s="35" t="str">
        <f>IF(VLOOKUP($B224,報告書03!$A$21:$D$30,2)=0,"非表示","印刷")</f>
        <v>非表示</v>
      </c>
      <c r="E224" s="1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20"/>
    </row>
    <row r="225" spans="1:23" ht="18" customHeight="1">
      <c r="A225" s="6">
        <v>224</v>
      </c>
      <c r="B225" s="6">
        <f t="shared" si="3"/>
        <v>6</v>
      </c>
      <c r="C225" s="35" t="str">
        <f>IF(VLOOKUP($B225,報告書03!$A$21:$D$30,2)=0,"非表示","印刷")</f>
        <v>非表示</v>
      </c>
      <c r="E225" s="1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20"/>
    </row>
    <row r="226" spans="1:23" ht="18" customHeight="1">
      <c r="A226" s="6">
        <v>225</v>
      </c>
      <c r="B226" s="6">
        <f t="shared" si="3"/>
        <v>6</v>
      </c>
      <c r="C226" s="35" t="str">
        <f>IF(VLOOKUP($B226,報告書03!$A$21:$D$30,2)=0,"非表示","印刷")</f>
        <v>非表示</v>
      </c>
      <c r="E226" s="1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20"/>
    </row>
    <row r="227" spans="1:23" ht="18" customHeight="1">
      <c r="A227" s="6">
        <v>226</v>
      </c>
      <c r="B227" s="6">
        <f t="shared" si="3"/>
        <v>6</v>
      </c>
      <c r="C227" s="35" t="str">
        <f>IF(VLOOKUP($B227,報告書03!$A$21:$D$30,2)=0,"非表示","印刷")</f>
        <v>非表示</v>
      </c>
      <c r="E227" s="19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20"/>
    </row>
    <row r="228" spans="1:23" ht="18" customHeight="1">
      <c r="A228" s="6">
        <v>227</v>
      </c>
      <c r="B228" s="6">
        <f t="shared" si="3"/>
        <v>6</v>
      </c>
      <c r="C228" s="35" t="str">
        <f>IF(VLOOKUP($B228,報告書03!$A$21:$D$30,2)=0,"非表示","印刷")</f>
        <v>非表示</v>
      </c>
      <c r="E228" s="19"/>
      <c r="F228" s="4"/>
      <c r="G228" s="4"/>
      <c r="H228" s="4"/>
      <c r="I228" s="4"/>
      <c r="R228" s="4"/>
      <c r="S228" s="4"/>
      <c r="T228" s="4"/>
      <c r="U228" s="4"/>
      <c r="V228" s="20"/>
    </row>
    <row r="229" spans="1:23" ht="18" customHeight="1">
      <c r="A229" s="6">
        <v>228</v>
      </c>
      <c r="B229" s="6">
        <f t="shared" si="3"/>
        <v>6</v>
      </c>
      <c r="C229" s="35" t="str">
        <f>IF(VLOOKUP($B229,報告書03!$A$21:$D$30,2)=0,"非表示","印刷")</f>
        <v>非表示</v>
      </c>
      <c r="E229" s="19"/>
      <c r="F229" s="4"/>
      <c r="G229" s="4"/>
      <c r="H229" s="4"/>
      <c r="J229" s="69" t="s">
        <v>23</v>
      </c>
      <c r="K229" s="69"/>
      <c r="L229" s="69"/>
      <c r="M229" s="69"/>
      <c r="N229" s="69"/>
      <c r="O229" s="69"/>
      <c r="P229" s="69"/>
      <c r="Q229" s="69"/>
      <c r="S229" s="4"/>
      <c r="T229" s="4"/>
      <c r="U229" s="4"/>
      <c r="V229" s="20"/>
    </row>
    <row r="230" spans="1:23" ht="18" customHeight="1">
      <c r="A230" s="6">
        <v>229</v>
      </c>
      <c r="B230" s="6">
        <f t="shared" si="3"/>
        <v>6</v>
      </c>
      <c r="C230" s="35" t="str">
        <f>IF(VLOOKUP($B230,報告書03!$A$21:$D$30,2)=0,"非表示","印刷")</f>
        <v>非表示</v>
      </c>
      <c r="E230" s="19"/>
      <c r="F230" s="4"/>
      <c r="G230" s="4"/>
      <c r="H230" s="4"/>
      <c r="I230" s="4"/>
      <c r="R230" s="4"/>
      <c r="S230" s="4"/>
      <c r="T230" s="4"/>
      <c r="U230" s="4"/>
      <c r="V230" s="20"/>
    </row>
    <row r="231" spans="1:23" ht="18" customHeight="1">
      <c r="A231" s="6">
        <v>230</v>
      </c>
      <c r="B231" s="6">
        <f t="shared" si="3"/>
        <v>6</v>
      </c>
      <c r="C231" s="35" t="str">
        <f>IF(VLOOKUP($B231,報告書03!$A$21:$D$30,2)=0,"非表示","印刷")</f>
        <v>非表示</v>
      </c>
      <c r="E231" s="19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20"/>
    </row>
    <row r="232" spans="1:23" ht="18" customHeight="1">
      <c r="A232" s="6">
        <v>231</v>
      </c>
      <c r="B232" s="6">
        <f t="shared" si="3"/>
        <v>6</v>
      </c>
      <c r="C232" s="35" t="str">
        <f>IF(VLOOKUP($B232,報告書03!$A$21:$D$30,2)=0,"非表示","印刷")</f>
        <v>非表示</v>
      </c>
      <c r="D232" s="13"/>
      <c r="E232" s="21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22"/>
      <c r="W232" s="13"/>
    </row>
    <row r="233" spans="1:23" ht="18" customHeight="1">
      <c r="A233" s="6">
        <v>232</v>
      </c>
      <c r="B233" s="6">
        <f t="shared" si="3"/>
        <v>6</v>
      </c>
      <c r="C233" s="35" t="str">
        <f>IF(VLOOKUP($B233,報告書03!$A$21:$D$30,2)=0,"非表示","印刷")</f>
        <v>非表示</v>
      </c>
      <c r="D233" s="13"/>
      <c r="E233" s="21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22"/>
      <c r="W233" s="13"/>
    </row>
    <row r="234" spans="1:23" ht="18" customHeight="1">
      <c r="A234" s="6">
        <v>233</v>
      </c>
      <c r="B234" s="6">
        <f t="shared" si="3"/>
        <v>6</v>
      </c>
      <c r="C234" s="35" t="str">
        <f>IF(VLOOKUP($B234,報告書03!$A$21:$D$30,2)=0,"非表示","印刷")</f>
        <v>非表示</v>
      </c>
      <c r="D234" s="13"/>
      <c r="E234" s="21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22"/>
      <c r="W234" s="13"/>
    </row>
    <row r="235" spans="1:23" ht="18" customHeight="1">
      <c r="A235" s="6">
        <v>234</v>
      </c>
      <c r="B235" s="6">
        <f t="shared" si="3"/>
        <v>6</v>
      </c>
      <c r="C235" s="35" t="str">
        <f>IF(VLOOKUP($B235,報告書03!$A$21:$D$30,2)=0,"非表示","印刷")</f>
        <v>非表示</v>
      </c>
      <c r="D235" s="14"/>
      <c r="E235" s="23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24"/>
      <c r="W235" s="14"/>
    </row>
    <row r="236" spans="1:23" ht="18" customHeight="1">
      <c r="A236" s="6">
        <v>235</v>
      </c>
      <c r="B236" s="6">
        <f t="shared" si="3"/>
        <v>6</v>
      </c>
      <c r="C236" s="35" t="str">
        <f>IF(VLOOKUP($B236,報告書03!$A$21:$D$30,2)=0,"非表示","印刷")</f>
        <v>非表示</v>
      </c>
      <c r="D236" s="14"/>
      <c r="E236" s="23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24"/>
      <c r="W236" s="14"/>
    </row>
    <row r="237" spans="1:23" ht="18" customHeight="1">
      <c r="A237" s="6">
        <v>236</v>
      </c>
      <c r="B237" s="6">
        <f t="shared" si="3"/>
        <v>6</v>
      </c>
      <c r="C237" s="35" t="str">
        <f>IF(VLOOKUP($B237,報告書03!$A$21:$D$30,2)=0,"非表示","印刷")</f>
        <v>非表示</v>
      </c>
      <c r="D237" s="15"/>
      <c r="E237" s="25"/>
      <c r="F237" s="26"/>
      <c r="G237" s="26"/>
      <c r="H237" s="26"/>
      <c r="I237" s="26"/>
      <c r="J237" s="26"/>
      <c r="K237" s="26"/>
      <c r="L237" s="27"/>
      <c r="M237" s="27"/>
      <c r="N237" s="27"/>
      <c r="O237" s="27"/>
      <c r="P237" s="27"/>
      <c r="Q237" s="26"/>
      <c r="R237" s="27"/>
      <c r="S237" s="27"/>
      <c r="T237" s="27"/>
      <c r="U237" s="27"/>
      <c r="V237" s="28"/>
      <c r="W237" s="15"/>
    </row>
    <row r="238" spans="1:23" ht="18" customHeight="1">
      <c r="A238" s="6">
        <v>237</v>
      </c>
      <c r="B238" s="6">
        <f t="shared" si="3"/>
        <v>6</v>
      </c>
      <c r="C238" s="35" t="str">
        <f>IF(VLOOKUP($B238,報告書03!$A$21:$D$30,2)=0,"非表示","印刷")</f>
        <v>非表示</v>
      </c>
      <c r="D238" s="15"/>
      <c r="E238" s="14"/>
      <c r="F238" s="14"/>
      <c r="G238" s="14"/>
      <c r="H238" s="14"/>
      <c r="I238" s="14"/>
      <c r="J238" s="14"/>
      <c r="K238" s="14"/>
      <c r="L238" s="15"/>
      <c r="M238" s="15"/>
      <c r="N238" s="15"/>
      <c r="O238" s="15"/>
      <c r="P238" s="15"/>
      <c r="Q238" s="14"/>
      <c r="R238" s="15"/>
      <c r="S238" s="15"/>
      <c r="T238" s="15"/>
      <c r="U238" s="15"/>
      <c r="V238" s="15"/>
      <c r="W238" s="15"/>
    </row>
    <row r="239" spans="1:23" ht="18" customHeight="1">
      <c r="A239" s="6">
        <v>238</v>
      </c>
      <c r="B239" s="6">
        <f t="shared" si="3"/>
        <v>6</v>
      </c>
      <c r="C239" s="35" t="str">
        <f>IF(VLOOKUP($B239,報告書03!$A$21:$D$30,2)=0,"非表示","印刷")</f>
        <v>非表示</v>
      </c>
      <c r="E239" s="66" t="s">
        <v>25</v>
      </c>
      <c r="F239" s="66"/>
      <c r="G239" s="66"/>
      <c r="H239" s="66"/>
      <c r="I239" s="66"/>
      <c r="J239" s="67">
        <f>VLOOKUP($B239,報告書03!$A:$T,MATCH(E239,報告書03!$A$20:$S$20,0),0)</f>
        <v>0</v>
      </c>
      <c r="K239" s="67"/>
      <c r="L239" s="67"/>
    </row>
    <row r="240" spans="1:23" ht="18" customHeight="1">
      <c r="A240" s="6">
        <v>239</v>
      </c>
      <c r="B240" s="6">
        <f t="shared" si="3"/>
        <v>6</v>
      </c>
      <c r="C240" s="35" t="str">
        <f>IF(VLOOKUP($B240,報告書03!$A$21:$D$30,2)=0,"非表示","印刷")</f>
        <v>非表示</v>
      </c>
      <c r="E240" s="66" t="s">
        <v>7</v>
      </c>
      <c r="F240" s="66"/>
      <c r="G240" s="66"/>
      <c r="H240" s="66"/>
      <c r="I240" s="66"/>
      <c r="J240" s="68">
        <f>VLOOKUP($B240,報告書03!$A:$T,MATCH(E240,報告書03!$A$20:$S$20,0),0)</f>
        <v>0</v>
      </c>
      <c r="K240" s="68"/>
      <c r="L240" s="68"/>
      <c r="M240" s="2" t="s">
        <v>26</v>
      </c>
      <c r="N240" s="2"/>
      <c r="P240" s="29"/>
      <c r="Q240" s="29"/>
      <c r="R240" s="29"/>
      <c r="S240" s="29"/>
      <c r="T240" s="29"/>
      <c r="U240" s="29"/>
      <c r="V240" s="29"/>
      <c r="W240" s="29"/>
    </row>
    <row r="241" spans="1:23" ht="18" customHeight="1">
      <c r="A241" s="6">
        <v>240</v>
      </c>
      <c r="B241" s="6">
        <f t="shared" si="3"/>
        <v>6</v>
      </c>
      <c r="C241" s="35" t="str">
        <f>IF(VLOOKUP($B241,報告書03!$A$21:$D$30,2)=0,"非表示","印刷")</f>
        <v>非表示</v>
      </c>
      <c r="E241" s="66" t="s">
        <v>27</v>
      </c>
      <c r="F241" s="66"/>
      <c r="G241" s="66"/>
      <c r="H241" s="66"/>
      <c r="I241" s="66"/>
      <c r="J241" s="68" t="str">
        <f>IF(VLOOKUP($B241,報告書03!$A:$T,MATCH(E241,報告書03!$A$20:$S$20,0),0)=0,"",VLOOKUP($B241,報告書03!$A:$T,MATCH(E241,報告書03!$A$20:$S$20,0),0))</f>
        <v/>
      </c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29"/>
    </row>
    <row r="242" spans="1:23" ht="18" customHeight="1">
      <c r="A242" s="6">
        <v>241</v>
      </c>
      <c r="B242" s="6">
        <f t="shared" si="3"/>
        <v>6</v>
      </c>
      <c r="C242" s="35" t="str">
        <f>IF(VLOOKUP($B242,報告書03!$A$21:$D$30,2)=0,"非表示","印刷")</f>
        <v>非表示</v>
      </c>
      <c r="D242" s="15"/>
      <c r="E242" s="14"/>
      <c r="F242" s="14"/>
      <c r="G242" s="14"/>
      <c r="H242" s="14"/>
      <c r="I242" s="14"/>
      <c r="J242" s="14"/>
      <c r="K242" s="14"/>
      <c r="L242" s="15"/>
      <c r="M242" s="15"/>
      <c r="N242" s="15"/>
      <c r="O242" s="15"/>
      <c r="P242" s="15"/>
      <c r="Q242" s="14"/>
      <c r="R242" s="15"/>
      <c r="S242" s="15"/>
      <c r="T242" s="15"/>
      <c r="U242" s="15"/>
      <c r="V242" s="15"/>
      <c r="W242" s="15"/>
    </row>
    <row r="243" spans="1:23" ht="18" customHeight="1">
      <c r="A243" s="6">
        <v>242</v>
      </c>
      <c r="B243" s="6">
        <f t="shared" si="3"/>
        <v>6</v>
      </c>
      <c r="C243" s="35" t="str">
        <f>IF(VLOOKUP($B243,報告書03!$A$21:$D$30,2)=0,"非表示","印刷")</f>
        <v>非表示</v>
      </c>
      <c r="E243" s="16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8"/>
    </row>
    <row r="244" spans="1:23" ht="18" customHeight="1">
      <c r="A244" s="6">
        <v>243</v>
      </c>
      <c r="B244" s="6">
        <f t="shared" si="3"/>
        <v>6</v>
      </c>
      <c r="C244" s="35" t="str">
        <f>IF(VLOOKUP($B244,報告書03!$A$21:$D$30,2)=0,"非表示","印刷")</f>
        <v>非表示</v>
      </c>
      <c r="E244" s="19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20"/>
    </row>
    <row r="245" spans="1:23" ht="18" customHeight="1">
      <c r="A245" s="6">
        <v>244</v>
      </c>
      <c r="B245" s="6">
        <f t="shared" si="3"/>
        <v>6</v>
      </c>
      <c r="C245" s="35" t="str">
        <f>IF(VLOOKUP($B245,報告書03!$A$21:$D$30,2)=0,"非表示","印刷")</f>
        <v>非表示</v>
      </c>
      <c r="E245" s="19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20"/>
    </row>
    <row r="246" spans="1:23" ht="18" customHeight="1">
      <c r="A246" s="6">
        <v>245</v>
      </c>
      <c r="B246" s="6">
        <f t="shared" si="3"/>
        <v>6</v>
      </c>
      <c r="C246" s="35" t="str">
        <f>IF(VLOOKUP($B246,報告書03!$A$21:$D$30,2)=0,"非表示","印刷")</f>
        <v>非表示</v>
      </c>
      <c r="E246" s="19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20"/>
    </row>
    <row r="247" spans="1:23" ht="18" customHeight="1">
      <c r="A247" s="6">
        <v>246</v>
      </c>
      <c r="B247" s="6">
        <f t="shared" si="3"/>
        <v>6</v>
      </c>
      <c r="C247" s="35" t="str">
        <f>IF(VLOOKUP($B247,報告書03!$A$21:$D$30,2)=0,"非表示","印刷")</f>
        <v>非表示</v>
      </c>
      <c r="E247" s="19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20"/>
    </row>
    <row r="248" spans="1:23" ht="18" customHeight="1">
      <c r="A248" s="6">
        <v>247</v>
      </c>
      <c r="B248" s="6">
        <f t="shared" si="3"/>
        <v>6</v>
      </c>
      <c r="C248" s="35" t="str">
        <f>IF(VLOOKUP($B248,報告書03!$A$21:$D$30,2)=0,"非表示","印刷")</f>
        <v>非表示</v>
      </c>
      <c r="E248" s="19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20"/>
    </row>
    <row r="249" spans="1:23" ht="18" customHeight="1">
      <c r="A249" s="6">
        <v>248</v>
      </c>
      <c r="B249" s="6">
        <f t="shared" si="3"/>
        <v>6</v>
      </c>
      <c r="C249" s="35" t="str">
        <f>IF(VLOOKUP($B249,報告書03!$A$21:$D$30,2)=0,"非表示","印刷")</f>
        <v>非表示</v>
      </c>
      <c r="E249" s="19"/>
      <c r="F249" s="4"/>
      <c r="G249" s="4"/>
      <c r="H249" s="4"/>
      <c r="I249" s="4"/>
      <c r="R249" s="4"/>
      <c r="S249" s="4"/>
      <c r="T249" s="4"/>
      <c r="U249" s="4"/>
      <c r="V249" s="20"/>
    </row>
    <row r="250" spans="1:23" ht="18" customHeight="1">
      <c r="A250" s="6">
        <v>249</v>
      </c>
      <c r="B250" s="6">
        <f t="shared" si="3"/>
        <v>6</v>
      </c>
      <c r="C250" s="35" t="str">
        <f>IF(VLOOKUP($B250,報告書03!$A$21:$D$30,2)=0,"非表示","印刷")</f>
        <v>非表示</v>
      </c>
      <c r="E250" s="19"/>
      <c r="F250" s="4"/>
      <c r="G250" s="4"/>
      <c r="H250" s="4"/>
      <c r="J250" s="69" t="s">
        <v>23</v>
      </c>
      <c r="K250" s="69"/>
      <c r="L250" s="69"/>
      <c r="M250" s="69"/>
      <c r="N250" s="69"/>
      <c r="O250" s="69"/>
      <c r="P250" s="69"/>
      <c r="Q250" s="69"/>
      <c r="S250" s="4"/>
      <c r="T250" s="4"/>
      <c r="U250" s="4"/>
      <c r="V250" s="20"/>
    </row>
    <row r="251" spans="1:23" ht="18" customHeight="1">
      <c r="A251" s="6">
        <v>250</v>
      </c>
      <c r="B251" s="6">
        <f t="shared" si="3"/>
        <v>6</v>
      </c>
      <c r="C251" s="35" t="str">
        <f>IF(VLOOKUP($B251,報告書03!$A$21:$D$30,2)=0,"非表示","印刷")</f>
        <v>非表示</v>
      </c>
      <c r="E251" s="19"/>
      <c r="F251" s="4"/>
      <c r="G251" s="4"/>
      <c r="H251" s="4"/>
      <c r="I251" s="4"/>
      <c r="R251" s="4"/>
      <c r="S251" s="4"/>
      <c r="T251" s="4"/>
      <c r="U251" s="4"/>
      <c r="V251" s="20"/>
    </row>
    <row r="252" spans="1:23" ht="18" customHeight="1">
      <c r="A252" s="6">
        <v>251</v>
      </c>
      <c r="B252" s="6">
        <f t="shared" si="3"/>
        <v>6</v>
      </c>
      <c r="C252" s="35" t="str">
        <f>IF(VLOOKUP($B252,報告書03!$A$21:$D$30,2)=0,"非表示","印刷")</f>
        <v>非表示</v>
      </c>
      <c r="E252" s="19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20"/>
    </row>
    <row r="253" spans="1:23" ht="18" customHeight="1">
      <c r="A253" s="6">
        <v>252</v>
      </c>
      <c r="B253" s="6">
        <f t="shared" si="3"/>
        <v>6</v>
      </c>
      <c r="C253" s="35" t="str">
        <f>IF(VLOOKUP($B253,報告書03!$A$21:$D$30,2)=0,"非表示","印刷")</f>
        <v>非表示</v>
      </c>
      <c r="D253" s="13"/>
      <c r="E253" s="21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22"/>
      <c r="W253" s="13"/>
    </row>
    <row r="254" spans="1:23" ht="18" customHeight="1">
      <c r="A254" s="6">
        <v>253</v>
      </c>
      <c r="B254" s="6">
        <f t="shared" si="3"/>
        <v>6</v>
      </c>
      <c r="C254" s="35" t="str">
        <f>IF(VLOOKUP($B254,報告書03!$A$21:$D$30,2)=0,"非表示","印刷")</f>
        <v>非表示</v>
      </c>
      <c r="D254" s="13"/>
      <c r="E254" s="21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22"/>
      <c r="W254" s="13"/>
    </row>
    <row r="255" spans="1:23" ht="18" customHeight="1">
      <c r="A255" s="6">
        <v>254</v>
      </c>
      <c r="B255" s="6">
        <f t="shared" si="3"/>
        <v>6</v>
      </c>
      <c r="C255" s="35" t="str">
        <f>IF(VLOOKUP($B255,報告書03!$A$21:$D$30,2)=0,"非表示","印刷")</f>
        <v>非表示</v>
      </c>
      <c r="D255" s="13"/>
      <c r="E255" s="21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22"/>
      <c r="W255" s="13"/>
    </row>
    <row r="256" spans="1:23" ht="18" customHeight="1">
      <c r="A256" s="6">
        <v>255</v>
      </c>
      <c r="B256" s="6">
        <f t="shared" si="3"/>
        <v>6</v>
      </c>
      <c r="C256" s="35" t="str">
        <f>IF(VLOOKUP($B256,報告書03!$A$21:$D$30,2)=0,"非表示","印刷")</f>
        <v>非表示</v>
      </c>
      <c r="D256" s="14"/>
      <c r="E256" s="23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24"/>
      <c r="W256" s="14"/>
    </row>
    <row r="257" spans="1:23" ht="18" customHeight="1">
      <c r="A257" s="6">
        <v>256</v>
      </c>
      <c r="B257" s="6">
        <f t="shared" si="3"/>
        <v>6</v>
      </c>
      <c r="C257" s="35" t="str">
        <f>IF(VLOOKUP($B257,報告書03!$A$21:$D$30,2)=0,"非表示","印刷")</f>
        <v>非表示</v>
      </c>
      <c r="D257" s="14"/>
      <c r="E257" s="23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24"/>
      <c r="W257" s="14"/>
    </row>
    <row r="258" spans="1:23" ht="18" customHeight="1">
      <c r="A258" s="6">
        <v>257</v>
      </c>
      <c r="B258" s="6">
        <f t="shared" si="3"/>
        <v>6</v>
      </c>
      <c r="C258" s="35" t="str">
        <f>IF(VLOOKUP($B258,報告書03!$A$21:$D$30,2)=0,"非表示","印刷")</f>
        <v>非表示</v>
      </c>
      <c r="D258" s="15"/>
      <c r="E258" s="25"/>
      <c r="F258" s="26"/>
      <c r="G258" s="26"/>
      <c r="H258" s="26"/>
      <c r="I258" s="26"/>
      <c r="J258" s="26"/>
      <c r="K258" s="26"/>
      <c r="L258" s="27"/>
      <c r="M258" s="27"/>
      <c r="N258" s="27"/>
      <c r="O258" s="27"/>
      <c r="P258" s="27"/>
      <c r="Q258" s="26"/>
      <c r="R258" s="27"/>
      <c r="S258" s="27"/>
      <c r="T258" s="27"/>
      <c r="U258" s="27"/>
      <c r="V258" s="28"/>
      <c r="W258" s="15"/>
    </row>
    <row r="259" spans="1:23" ht="18" customHeight="1">
      <c r="A259" s="6">
        <v>258</v>
      </c>
      <c r="B259" s="6">
        <f t="shared" ref="B259:B322" si="4">ROUNDUP(A259/43,0)</f>
        <v>6</v>
      </c>
      <c r="C259" s="35" t="str">
        <f>IF(VLOOKUP($B259,報告書03!$A$21:$D$30,2)=0,"非表示","印刷")</f>
        <v>非表示</v>
      </c>
      <c r="D259" s="15"/>
      <c r="E259" s="14"/>
      <c r="F259" s="14"/>
      <c r="G259" s="14"/>
      <c r="H259" s="14"/>
      <c r="I259" s="14"/>
      <c r="J259" s="14"/>
      <c r="K259" s="14"/>
      <c r="L259" s="15"/>
      <c r="M259" s="15"/>
      <c r="N259" s="15"/>
      <c r="O259" s="15"/>
      <c r="P259" s="15"/>
      <c r="Q259" s="14"/>
      <c r="R259" s="15"/>
      <c r="S259" s="15"/>
      <c r="T259" s="15"/>
      <c r="U259" s="15"/>
      <c r="V259" s="15"/>
      <c r="W259" s="15"/>
    </row>
    <row r="260" spans="1:23" ht="18" customHeight="1">
      <c r="A260" s="6">
        <v>259</v>
      </c>
      <c r="B260" s="6">
        <f t="shared" si="4"/>
        <v>7</v>
      </c>
      <c r="C260" s="35" t="str">
        <f>IF(VLOOKUP($B260,報告書03!$A$21:$D$30,2)=0,"非表示","印刷")</f>
        <v>非表示</v>
      </c>
    </row>
    <row r="261" spans="1:23" ht="18" customHeight="1">
      <c r="A261" s="6">
        <v>260</v>
      </c>
      <c r="B261" s="6">
        <f t="shared" si="4"/>
        <v>7</v>
      </c>
      <c r="C261" s="35" t="str">
        <f>IF(VLOOKUP($B261,報告書03!$A$21:$D$30,2)=0,"非表示","印刷")</f>
        <v>非表示</v>
      </c>
      <c r="D261" s="1">
        <f>B261</f>
        <v>7</v>
      </c>
      <c r="E261" s="66" t="s">
        <v>24</v>
      </c>
      <c r="F261" s="66"/>
      <c r="G261" s="66"/>
      <c r="H261" s="66"/>
      <c r="I261" s="66"/>
      <c r="J261" s="67">
        <f>VLOOKUP($B261,報告書03!$A:$T,MATCH(E261,報告書03!$A$20:$S$20,0),0)</f>
        <v>0</v>
      </c>
      <c r="K261" s="67"/>
      <c r="L261" s="67"/>
    </row>
    <row r="262" spans="1:23" ht="18" customHeight="1">
      <c r="A262" s="6">
        <v>261</v>
      </c>
      <c r="B262" s="6">
        <f t="shared" si="4"/>
        <v>7</v>
      </c>
      <c r="C262" s="35" t="str">
        <f>IF(VLOOKUP($B262,報告書03!$A$21:$D$30,2)=0,"非表示","印刷")</f>
        <v>非表示</v>
      </c>
      <c r="E262" s="66" t="s">
        <v>5</v>
      </c>
      <c r="F262" s="66"/>
      <c r="G262" s="66"/>
      <c r="H262" s="66"/>
      <c r="I262" s="66"/>
      <c r="J262" s="68">
        <f>VLOOKUP($B262,報告書03!$A:$T,MATCH(E262,報告書03!$A$20:$S$20,0),0)</f>
        <v>0</v>
      </c>
      <c r="K262" s="68"/>
      <c r="L262" s="68"/>
      <c r="M262" s="2" t="s">
        <v>26</v>
      </c>
      <c r="N262" s="2"/>
      <c r="P262" s="29"/>
      <c r="Q262" s="29"/>
      <c r="R262" s="29"/>
      <c r="S262" s="29"/>
      <c r="T262" s="29"/>
      <c r="U262" s="29"/>
      <c r="V262" s="29"/>
      <c r="W262" s="29"/>
    </row>
    <row r="263" spans="1:23" ht="18" customHeight="1">
      <c r="A263" s="6">
        <v>262</v>
      </c>
      <c r="B263" s="6">
        <f t="shared" si="4"/>
        <v>7</v>
      </c>
      <c r="C263" s="35" t="str">
        <f>IF(VLOOKUP($B263,報告書03!$A$21:$D$30,2)=0,"非表示","印刷")</f>
        <v>非表示</v>
      </c>
      <c r="E263" s="66" t="s">
        <v>27</v>
      </c>
      <c r="F263" s="66"/>
      <c r="G263" s="66"/>
      <c r="H263" s="66"/>
      <c r="I263" s="66"/>
      <c r="J263" s="68" t="str">
        <f>IF(VLOOKUP($B263,報告書03!$A:$T,MATCH(E263,報告書03!$A$20:$S$20,0),0)=0,"",VLOOKUP($B263,報告書03!$A:$T,MATCH(E263,報告書03!$A$20:$S$20,0),0))</f>
        <v/>
      </c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29"/>
    </row>
    <row r="264" spans="1:23" ht="18" customHeight="1">
      <c r="A264" s="6">
        <v>263</v>
      </c>
      <c r="B264" s="6">
        <f t="shared" si="4"/>
        <v>7</v>
      </c>
      <c r="C264" s="35" t="str">
        <f>IF(VLOOKUP($B264,報告書03!$A$21:$D$30,2)=0,"非表示","印刷")</f>
        <v>非表示</v>
      </c>
    </row>
    <row r="265" spans="1:23" ht="18" customHeight="1">
      <c r="A265" s="6">
        <v>264</v>
      </c>
      <c r="B265" s="6">
        <f t="shared" si="4"/>
        <v>7</v>
      </c>
      <c r="C265" s="35" t="str">
        <f>IF(VLOOKUP($B265,報告書03!$A$21:$D$30,2)=0,"非表示","印刷")</f>
        <v>非表示</v>
      </c>
      <c r="E265" s="16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8"/>
    </row>
    <row r="266" spans="1:23" ht="18" customHeight="1">
      <c r="A266" s="6">
        <v>265</v>
      </c>
      <c r="B266" s="6">
        <f t="shared" si="4"/>
        <v>7</v>
      </c>
      <c r="C266" s="35" t="str">
        <f>IF(VLOOKUP($B266,報告書03!$A$21:$D$30,2)=0,"非表示","印刷")</f>
        <v>非表示</v>
      </c>
      <c r="E266" s="19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20"/>
    </row>
    <row r="267" spans="1:23" ht="18" customHeight="1">
      <c r="A267" s="6">
        <v>266</v>
      </c>
      <c r="B267" s="6">
        <f t="shared" si="4"/>
        <v>7</v>
      </c>
      <c r="C267" s="35" t="str">
        <f>IF(VLOOKUP($B267,報告書03!$A$21:$D$30,2)=0,"非表示","印刷")</f>
        <v>非表示</v>
      </c>
      <c r="E267" s="19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20"/>
    </row>
    <row r="268" spans="1:23" ht="18" customHeight="1">
      <c r="A268" s="6">
        <v>267</v>
      </c>
      <c r="B268" s="6">
        <f t="shared" si="4"/>
        <v>7</v>
      </c>
      <c r="C268" s="35" t="str">
        <f>IF(VLOOKUP($B268,報告書03!$A$21:$D$30,2)=0,"非表示","印刷")</f>
        <v>非表示</v>
      </c>
      <c r="E268" s="19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20"/>
    </row>
    <row r="269" spans="1:23" ht="18" customHeight="1">
      <c r="A269" s="6">
        <v>268</v>
      </c>
      <c r="B269" s="6">
        <f t="shared" si="4"/>
        <v>7</v>
      </c>
      <c r="C269" s="35" t="str">
        <f>IF(VLOOKUP($B269,報告書03!$A$21:$D$30,2)=0,"非表示","印刷")</f>
        <v>非表示</v>
      </c>
      <c r="E269" s="19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20"/>
    </row>
    <row r="270" spans="1:23" ht="18" customHeight="1">
      <c r="A270" s="6">
        <v>269</v>
      </c>
      <c r="B270" s="6">
        <f t="shared" si="4"/>
        <v>7</v>
      </c>
      <c r="C270" s="35" t="str">
        <f>IF(VLOOKUP($B270,報告書03!$A$21:$D$30,2)=0,"非表示","印刷")</f>
        <v>非表示</v>
      </c>
      <c r="E270" s="19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20"/>
    </row>
    <row r="271" spans="1:23" ht="18" customHeight="1">
      <c r="A271" s="6">
        <v>270</v>
      </c>
      <c r="B271" s="6">
        <f t="shared" si="4"/>
        <v>7</v>
      </c>
      <c r="C271" s="35" t="str">
        <f>IF(VLOOKUP($B271,報告書03!$A$21:$D$30,2)=0,"非表示","印刷")</f>
        <v>非表示</v>
      </c>
      <c r="E271" s="19"/>
      <c r="F271" s="4"/>
      <c r="G271" s="4"/>
      <c r="H271" s="4"/>
      <c r="I271" s="4"/>
      <c r="R271" s="4"/>
      <c r="S271" s="4"/>
      <c r="T271" s="4"/>
      <c r="U271" s="4"/>
      <c r="V271" s="20"/>
    </row>
    <row r="272" spans="1:23" ht="18" customHeight="1">
      <c r="A272" s="6">
        <v>271</v>
      </c>
      <c r="B272" s="6">
        <f t="shared" si="4"/>
        <v>7</v>
      </c>
      <c r="C272" s="35" t="str">
        <f>IF(VLOOKUP($B272,報告書03!$A$21:$D$30,2)=0,"非表示","印刷")</f>
        <v>非表示</v>
      </c>
      <c r="E272" s="19"/>
      <c r="F272" s="4"/>
      <c r="G272" s="4"/>
      <c r="H272" s="4"/>
      <c r="J272" s="69" t="s">
        <v>23</v>
      </c>
      <c r="K272" s="69"/>
      <c r="L272" s="69"/>
      <c r="M272" s="69"/>
      <c r="N272" s="69"/>
      <c r="O272" s="69"/>
      <c r="P272" s="69"/>
      <c r="Q272" s="69"/>
      <c r="S272" s="4"/>
      <c r="T272" s="4"/>
      <c r="U272" s="4"/>
      <c r="V272" s="20"/>
    </row>
    <row r="273" spans="1:23" ht="18" customHeight="1">
      <c r="A273" s="6">
        <v>272</v>
      </c>
      <c r="B273" s="6">
        <f t="shared" si="4"/>
        <v>7</v>
      </c>
      <c r="C273" s="35" t="str">
        <f>IF(VLOOKUP($B273,報告書03!$A$21:$D$30,2)=0,"非表示","印刷")</f>
        <v>非表示</v>
      </c>
      <c r="E273" s="19"/>
      <c r="F273" s="4"/>
      <c r="G273" s="4"/>
      <c r="H273" s="4"/>
      <c r="I273" s="4"/>
      <c r="R273" s="4"/>
      <c r="S273" s="4"/>
      <c r="T273" s="4"/>
      <c r="U273" s="4"/>
      <c r="V273" s="20"/>
    </row>
    <row r="274" spans="1:23" ht="18" customHeight="1">
      <c r="A274" s="6">
        <v>273</v>
      </c>
      <c r="B274" s="6">
        <f t="shared" si="4"/>
        <v>7</v>
      </c>
      <c r="C274" s="35" t="str">
        <f>IF(VLOOKUP($B274,報告書03!$A$21:$D$30,2)=0,"非表示","印刷")</f>
        <v>非表示</v>
      </c>
      <c r="E274" s="19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20"/>
    </row>
    <row r="275" spans="1:23" ht="18" customHeight="1">
      <c r="A275" s="6">
        <v>274</v>
      </c>
      <c r="B275" s="6">
        <f t="shared" si="4"/>
        <v>7</v>
      </c>
      <c r="C275" s="35" t="str">
        <f>IF(VLOOKUP($B275,報告書03!$A$21:$D$30,2)=0,"非表示","印刷")</f>
        <v>非表示</v>
      </c>
      <c r="D275" s="13"/>
      <c r="E275" s="21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22"/>
      <c r="W275" s="13"/>
    </row>
    <row r="276" spans="1:23" ht="18" customHeight="1">
      <c r="A276" s="6">
        <v>275</v>
      </c>
      <c r="B276" s="6">
        <f t="shared" si="4"/>
        <v>7</v>
      </c>
      <c r="C276" s="35" t="str">
        <f>IF(VLOOKUP($B276,報告書03!$A$21:$D$30,2)=0,"非表示","印刷")</f>
        <v>非表示</v>
      </c>
      <c r="D276" s="13"/>
      <c r="E276" s="21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22"/>
      <c r="W276" s="13"/>
    </row>
    <row r="277" spans="1:23" ht="18" customHeight="1">
      <c r="A277" s="6">
        <v>276</v>
      </c>
      <c r="B277" s="6">
        <f t="shared" si="4"/>
        <v>7</v>
      </c>
      <c r="C277" s="35" t="str">
        <f>IF(VLOOKUP($B277,報告書03!$A$21:$D$30,2)=0,"非表示","印刷")</f>
        <v>非表示</v>
      </c>
      <c r="D277" s="13"/>
      <c r="E277" s="21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22"/>
      <c r="W277" s="13"/>
    </row>
    <row r="278" spans="1:23" ht="18" customHeight="1">
      <c r="A278" s="6">
        <v>277</v>
      </c>
      <c r="B278" s="6">
        <f t="shared" si="4"/>
        <v>7</v>
      </c>
      <c r="C278" s="35" t="str">
        <f>IF(VLOOKUP($B278,報告書03!$A$21:$D$30,2)=0,"非表示","印刷")</f>
        <v>非表示</v>
      </c>
      <c r="D278" s="14"/>
      <c r="E278" s="23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24"/>
      <c r="W278" s="14"/>
    </row>
    <row r="279" spans="1:23" ht="18" customHeight="1">
      <c r="A279" s="6">
        <v>278</v>
      </c>
      <c r="B279" s="6">
        <f t="shared" si="4"/>
        <v>7</v>
      </c>
      <c r="C279" s="35" t="str">
        <f>IF(VLOOKUP($B279,報告書03!$A$21:$D$30,2)=0,"非表示","印刷")</f>
        <v>非表示</v>
      </c>
      <c r="D279" s="14"/>
      <c r="E279" s="23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24"/>
      <c r="W279" s="14"/>
    </row>
    <row r="280" spans="1:23" ht="18" customHeight="1">
      <c r="A280" s="6">
        <v>279</v>
      </c>
      <c r="B280" s="6">
        <f t="shared" si="4"/>
        <v>7</v>
      </c>
      <c r="C280" s="35" t="str">
        <f>IF(VLOOKUP($B280,報告書03!$A$21:$D$30,2)=0,"非表示","印刷")</f>
        <v>非表示</v>
      </c>
      <c r="D280" s="15"/>
      <c r="E280" s="25"/>
      <c r="F280" s="26"/>
      <c r="G280" s="26"/>
      <c r="H280" s="26"/>
      <c r="I280" s="26"/>
      <c r="J280" s="26"/>
      <c r="K280" s="26"/>
      <c r="L280" s="27"/>
      <c r="M280" s="27"/>
      <c r="N280" s="27"/>
      <c r="O280" s="27"/>
      <c r="P280" s="27"/>
      <c r="Q280" s="26"/>
      <c r="R280" s="27"/>
      <c r="S280" s="27"/>
      <c r="T280" s="27"/>
      <c r="U280" s="27"/>
      <c r="V280" s="28"/>
      <c r="W280" s="15"/>
    </row>
    <row r="281" spans="1:23" ht="18" customHeight="1">
      <c r="A281" s="6">
        <v>280</v>
      </c>
      <c r="B281" s="6">
        <f t="shared" si="4"/>
        <v>7</v>
      </c>
      <c r="C281" s="35" t="str">
        <f>IF(VLOOKUP($B281,報告書03!$A$21:$D$30,2)=0,"非表示","印刷")</f>
        <v>非表示</v>
      </c>
      <c r="D281" s="15"/>
      <c r="E281" s="14"/>
      <c r="F281" s="14"/>
      <c r="G281" s="14"/>
      <c r="H281" s="14"/>
      <c r="I281" s="14"/>
      <c r="J281" s="14"/>
      <c r="K281" s="14"/>
      <c r="L281" s="15"/>
      <c r="M281" s="15"/>
      <c r="N281" s="15"/>
      <c r="O281" s="15"/>
      <c r="P281" s="15"/>
      <c r="Q281" s="14"/>
      <c r="R281" s="15"/>
      <c r="S281" s="15"/>
      <c r="T281" s="15"/>
      <c r="U281" s="15"/>
      <c r="V281" s="15"/>
      <c r="W281" s="15"/>
    </row>
    <row r="282" spans="1:23" ht="18" customHeight="1">
      <c r="A282" s="6">
        <v>281</v>
      </c>
      <c r="B282" s="6">
        <f t="shared" si="4"/>
        <v>7</v>
      </c>
      <c r="C282" s="35" t="str">
        <f>IF(VLOOKUP($B282,報告書03!$A$21:$D$30,2)=0,"非表示","印刷")</f>
        <v>非表示</v>
      </c>
      <c r="E282" s="66" t="s">
        <v>25</v>
      </c>
      <c r="F282" s="66"/>
      <c r="G282" s="66"/>
      <c r="H282" s="66"/>
      <c r="I282" s="66"/>
      <c r="J282" s="67">
        <f>VLOOKUP($B282,報告書03!$A:$T,MATCH(E282,報告書03!$A$20:$S$20,0),0)</f>
        <v>0</v>
      </c>
      <c r="K282" s="67"/>
      <c r="L282" s="67"/>
    </row>
    <row r="283" spans="1:23" ht="18" customHeight="1">
      <c r="A283" s="6">
        <v>282</v>
      </c>
      <c r="B283" s="6">
        <f t="shared" si="4"/>
        <v>7</v>
      </c>
      <c r="C283" s="35" t="str">
        <f>IF(VLOOKUP($B283,報告書03!$A$21:$D$30,2)=0,"非表示","印刷")</f>
        <v>非表示</v>
      </c>
      <c r="E283" s="66" t="s">
        <v>7</v>
      </c>
      <c r="F283" s="66"/>
      <c r="G283" s="66"/>
      <c r="H283" s="66"/>
      <c r="I283" s="66"/>
      <c r="J283" s="68">
        <f>VLOOKUP($B283,報告書03!$A:$T,MATCH(E283,報告書03!$A$20:$S$20,0),0)</f>
        <v>0</v>
      </c>
      <c r="K283" s="68"/>
      <c r="L283" s="68"/>
      <c r="M283" s="2" t="s">
        <v>26</v>
      </c>
      <c r="N283" s="2"/>
      <c r="P283" s="29"/>
      <c r="Q283" s="29"/>
      <c r="R283" s="29"/>
      <c r="S283" s="29"/>
      <c r="T283" s="29"/>
      <c r="U283" s="29"/>
      <c r="V283" s="29"/>
      <c r="W283" s="29"/>
    </row>
    <row r="284" spans="1:23" ht="18" customHeight="1">
      <c r="A284" s="6">
        <v>283</v>
      </c>
      <c r="B284" s="6">
        <f t="shared" si="4"/>
        <v>7</v>
      </c>
      <c r="C284" s="35" t="str">
        <f>IF(VLOOKUP($B284,報告書03!$A$21:$D$30,2)=0,"非表示","印刷")</f>
        <v>非表示</v>
      </c>
      <c r="E284" s="66" t="s">
        <v>27</v>
      </c>
      <c r="F284" s="66"/>
      <c r="G284" s="66"/>
      <c r="H284" s="66"/>
      <c r="I284" s="66"/>
      <c r="J284" s="68" t="str">
        <f>IF(VLOOKUP($B284,報告書03!$A:$T,MATCH(E284,報告書03!$A$20:$S$20,0),0)=0,"",VLOOKUP($B284,報告書03!$A:$T,MATCH(E284,報告書03!$A$20:$S$20,0),0))</f>
        <v/>
      </c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29"/>
    </row>
    <row r="285" spans="1:23" ht="18" customHeight="1">
      <c r="A285" s="6">
        <v>284</v>
      </c>
      <c r="B285" s="6">
        <f t="shared" si="4"/>
        <v>7</v>
      </c>
      <c r="C285" s="35" t="str">
        <f>IF(VLOOKUP($B285,報告書03!$A$21:$D$30,2)=0,"非表示","印刷")</f>
        <v>非表示</v>
      </c>
      <c r="D285" s="15"/>
      <c r="E285" s="14"/>
      <c r="F285" s="14"/>
      <c r="G285" s="14"/>
      <c r="H285" s="14"/>
      <c r="I285" s="14"/>
      <c r="J285" s="14"/>
      <c r="K285" s="14"/>
      <c r="L285" s="15"/>
      <c r="M285" s="15"/>
      <c r="N285" s="15"/>
      <c r="O285" s="15"/>
      <c r="P285" s="15"/>
      <c r="Q285" s="14"/>
      <c r="R285" s="15"/>
      <c r="S285" s="15"/>
      <c r="T285" s="15"/>
      <c r="U285" s="15"/>
      <c r="V285" s="15"/>
      <c r="W285" s="15"/>
    </row>
    <row r="286" spans="1:23" ht="18" customHeight="1">
      <c r="A286" s="6">
        <v>285</v>
      </c>
      <c r="B286" s="6">
        <f t="shared" si="4"/>
        <v>7</v>
      </c>
      <c r="C286" s="35" t="str">
        <f>IF(VLOOKUP($B286,報告書03!$A$21:$D$30,2)=0,"非表示","印刷")</f>
        <v>非表示</v>
      </c>
      <c r="E286" s="16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8"/>
    </row>
    <row r="287" spans="1:23" ht="18" customHeight="1">
      <c r="A287" s="6">
        <v>286</v>
      </c>
      <c r="B287" s="6">
        <f t="shared" si="4"/>
        <v>7</v>
      </c>
      <c r="C287" s="35" t="str">
        <f>IF(VLOOKUP($B287,報告書03!$A$21:$D$30,2)=0,"非表示","印刷")</f>
        <v>非表示</v>
      </c>
      <c r="E287" s="19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20"/>
    </row>
    <row r="288" spans="1:23" ht="18" customHeight="1">
      <c r="A288" s="6">
        <v>287</v>
      </c>
      <c r="B288" s="6">
        <f t="shared" si="4"/>
        <v>7</v>
      </c>
      <c r="C288" s="35" t="str">
        <f>IF(VLOOKUP($B288,報告書03!$A$21:$D$30,2)=0,"非表示","印刷")</f>
        <v>非表示</v>
      </c>
      <c r="E288" s="19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20"/>
    </row>
    <row r="289" spans="1:23" ht="18" customHeight="1">
      <c r="A289" s="6">
        <v>288</v>
      </c>
      <c r="B289" s="6">
        <f t="shared" si="4"/>
        <v>7</v>
      </c>
      <c r="C289" s="35" t="str">
        <f>IF(VLOOKUP($B289,報告書03!$A$21:$D$30,2)=0,"非表示","印刷")</f>
        <v>非表示</v>
      </c>
      <c r="E289" s="19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20"/>
    </row>
    <row r="290" spans="1:23" ht="18" customHeight="1">
      <c r="A290" s="6">
        <v>289</v>
      </c>
      <c r="B290" s="6">
        <f t="shared" si="4"/>
        <v>7</v>
      </c>
      <c r="C290" s="35" t="str">
        <f>IF(VLOOKUP($B290,報告書03!$A$21:$D$30,2)=0,"非表示","印刷")</f>
        <v>非表示</v>
      </c>
      <c r="E290" s="19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20"/>
    </row>
    <row r="291" spans="1:23" ht="18" customHeight="1">
      <c r="A291" s="6">
        <v>290</v>
      </c>
      <c r="B291" s="6">
        <f t="shared" si="4"/>
        <v>7</v>
      </c>
      <c r="C291" s="35" t="str">
        <f>IF(VLOOKUP($B291,報告書03!$A$21:$D$30,2)=0,"非表示","印刷")</f>
        <v>非表示</v>
      </c>
      <c r="E291" s="19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20"/>
    </row>
    <row r="292" spans="1:23" ht="18" customHeight="1">
      <c r="A292" s="6">
        <v>291</v>
      </c>
      <c r="B292" s="6">
        <f t="shared" si="4"/>
        <v>7</v>
      </c>
      <c r="C292" s="35" t="str">
        <f>IF(VLOOKUP($B292,報告書03!$A$21:$D$30,2)=0,"非表示","印刷")</f>
        <v>非表示</v>
      </c>
      <c r="E292" s="19"/>
      <c r="F292" s="4"/>
      <c r="G292" s="4"/>
      <c r="H292" s="4"/>
      <c r="I292" s="4"/>
      <c r="R292" s="4"/>
      <c r="S292" s="4"/>
      <c r="T292" s="4"/>
      <c r="U292" s="4"/>
      <c r="V292" s="20"/>
    </row>
    <row r="293" spans="1:23" ht="18" customHeight="1">
      <c r="A293" s="6">
        <v>292</v>
      </c>
      <c r="B293" s="6">
        <f t="shared" si="4"/>
        <v>7</v>
      </c>
      <c r="C293" s="35" t="str">
        <f>IF(VLOOKUP($B293,報告書03!$A$21:$D$30,2)=0,"非表示","印刷")</f>
        <v>非表示</v>
      </c>
      <c r="E293" s="19"/>
      <c r="F293" s="4"/>
      <c r="G293" s="4"/>
      <c r="H293" s="4"/>
      <c r="J293" s="69" t="s">
        <v>23</v>
      </c>
      <c r="K293" s="69"/>
      <c r="L293" s="69"/>
      <c r="M293" s="69"/>
      <c r="N293" s="69"/>
      <c r="O293" s="69"/>
      <c r="P293" s="69"/>
      <c r="Q293" s="69"/>
      <c r="S293" s="4"/>
      <c r="T293" s="4"/>
      <c r="U293" s="4"/>
      <c r="V293" s="20"/>
    </row>
    <row r="294" spans="1:23" ht="18" customHeight="1">
      <c r="A294" s="6">
        <v>293</v>
      </c>
      <c r="B294" s="6">
        <f t="shared" si="4"/>
        <v>7</v>
      </c>
      <c r="C294" s="35" t="str">
        <f>IF(VLOOKUP($B294,報告書03!$A$21:$D$30,2)=0,"非表示","印刷")</f>
        <v>非表示</v>
      </c>
      <c r="E294" s="19"/>
      <c r="F294" s="4"/>
      <c r="G294" s="4"/>
      <c r="H294" s="4"/>
      <c r="I294" s="4"/>
      <c r="R294" s="4"/>
      <c r="S294" s="4"/>
      <c r="T294" s="4"/>
      <c r="U294" s="4"/>
      <c r="V294" s="20"/>
    </row>
    <row r="295" spans="1:23" ht="18" customHeight="1">
      <c r="A295" s="6">
        <v>294</v>
      </c>
      <c r="B295" s="6">
        <f t="shared" si="4"/>
        <v>7</v>
      </c>
      <c r="C295" s="35" t="str">
        <f>IF(VLOOKUP($B295,報告書03!$A$21:$D$30,2)=0,"非表示","印刷")</f>
        <v>非表示</v>
      </c>
      <c r="E295" s="19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20"/>
    </row>
    <row r="296" spans="1:23" ht="18" customHeight="1">
      <c r="A296" s="6">
        <v>295</v>
      </c>
      <c r="B296" s="6">
        <f t="shared" si="4"/>
        <v>7</v>
      </c>
      <c r="C296" s="35" t="str">
        <f>IF(VLOOKUP($B296,報告書03!$A$21:$D$30,2)=0,"非表示","印刷")</f>
        <v>非表示</v>
      </c>
      <c r="D296" s="13"/>
      <c r="E296" s="21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22"/>
      <c r="W296" s="13"/>
    </row>
    <row r="297" spans="1:23" ht="18" customHeight="1">
      <c r="A297" s="6">
        <v>296</v>
      </c>
      <c r="B297" s="6">
        <f t="shared" si="4"/>
        <v>7</v>
      </c>
      <c r="C297" s="35" t="str">
        <f>IF(VLOOKUP($B297,報告書03!$A$21:$D$30,2)=0,"非表示","印刷")</f>
        <v>非表示</v>
      </c>
      <c r="D297" s="13"/>
      <c r="E297" s="21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22"/>
      <c r="W297" s="13"/>
    </row>
    <row r="298" spans="1:23" ht="18" customHeight="1">
      <c r="A298" s="6">
        <v>297</v>
      </c>
      <c r="B298" s="6">
        <f t="shared" si="4"/>
        <v>7</v>
      </c>
      <c r="C298" s="35" t="str">
        <f>IF(VLOOKUP($B298,報告書03!$A$21:$D$30,2)=0,"非表示","印刷")</f>
        <v>非表示</v>
      </c>
      <c r="D298" s="13"/>
      <c r="E298" s="21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22"/>
      <c r="W298" s="13"/>
    </row>
    <row r="299" spans="1:23" ht="18" customHeight="1">
      <c r="A299" s="6">
        <v>298</v>
      </c>
      <c r="B299" s="6">
        <f t="shared" si="4"/>
        <v>7</v>
      </c>
      <c r="C299" s="35" t="str">
        <f>IF(VLOOKUP($B299,報告書03!$A$21:$D$30,2)=0,"非表示","印刷")</f>
        <v>非表示</v>
      </c>
      <c r="D299" s="14"/>
      <c r="E299" s="23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24"/>
      <c r="W299" s="14"/>
    </row>
    <row r="300" spans="1:23" ht="18" customHeight="1">
      <c r="A300" s="6">
        <v>299</v>
      </c>
      <c r="B300" s="6">
        <f t="shared" si="4"/>
        <v>7</v>
      </c>
      <c r="C300" s="35" t="str">
        <f>IF(VLOOKUP($B300,報告書03!$A$21:$D$30,2)=0,"非表示","印刷")</f>
        <v>非表示</v>
      </c>
      <c r="D300" s="14"/>
      <c r="E300" s="23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24"/>
      <c r="W300" s="14"/>
    </row>
    <row r="301" spans="1:23" ht="18" customHeight="1">
      <c r="A301" s="6">
        <v>300</v>
      </c>
      <c r="B301" s="6">
        <f t="shared" si="4"/>
        <v>7</v>
      </c>
      <c r="C301" s="35" t="str">
        <f>IF(VLOOKUP($B301,報告書03!$A$21:$D$30,2)=0,"非表示","印刷")</f>
        <v>非表示</v>
      </c>
      <c r="D301" s="15"/>
      <c r="E301" s="25"/>
      <c r="F301" s="26"/>
      <c r="G301" s="26"/>
      <c r="H301" s="26"/>
      <c r="I301" s="26"/>
      <c r="J301" s="26"/>
      <c r="K301" s="26"/>
      <c r="L301" s="27"/>
      <c r="M301" s="27"/>
      <c r="N301" s="27"/>
      <c r="O301" s="27"/>
      <c r="P301" s="27"/>
      <c r="Q301" s="26"/>
      <c r="R301" s="27"/>
      <c r="S301" s="27"/>
      <c r="T301" s="27"/>
      <c r="U301" s="27"/>
      <c r="V301" s="28"/>
      <c r="W301" s="15"/>
    </row>
    <row r="302" spans="1:23" ht="18" customHeight="1">
      <c r="A302" s="6">
        <v>301</v>
      </c>
      <c r="B302" s="6">
        <f t="shared" si="4"/>
        <v>7</v>
      </c>
      <c r="C302" s="35" t="str">
        <f>IF(VLOOKUP($B302,報告書03!$A$21:$D$30,2)=0,"非表示","印刷")</f>
        <v>非表示</v>
      </c>
      <c r="D302" s="15"/>
      <c r="E302" s="14"/>
      <c r="F302" s="14"/>
      <c r="G302" s="14"/>
      <c r="H302" s="14"/>
      <c r="I302" s="14"/>
      <c r="J302" s="14"/>
      <c r="K302" s="14"/>
      <c r="L302" s="15"/>
      <c r="M302" s="15"/>
      <c r="N302" s="15"/>
      <c r="O302" s="15"/>
      <c r="P302" s="15"/>
      <c r="Q302" s="14"/>
      <c r="R302" s="15"/>
      <c r="S302" s="15"/>
      <c r="T302" s="15"/>
      <c r="U302" s="15"/>
      <c r="V302" s="15"/>
      <c r="W302" s="15"/>
    </row>
    <row r="303" spans="1:23" ht="18" customHeight="1">
      <c r="A303" s="6">
        <v>302</v>
      </c>
      <c r="B303" s="6">
        <f t="shared" si="4"/>
        <v>8</v>
      </c>
      <c r="C303" s="35" t="str">
        <f>IF(VLOOKUP($B303,報告書03!$A$21:$D$30,2)=0,"非表示","印刷")</f>
        <v>非表示</v>
      </c>
    </row>
    <row r="304" spans="1:23" ht="18" customHeight="1">
      <c r="A304" s="6">
        <v>303</v>
      </c>
      <c r="B304" s="6">
        <f t="shared" si="4"/>
        <v>8</v>
      </c>
      <c r="C304" s="35" t="str">
        <f>IF(VLOOKUP($B304,報告書03!$A$21:$D$30,2)=0,"非表示","印刷")</f>
        <v>非表示</v>
      </c>
      <c r="D304" s="1">
        <f>B304</f>
        <v>8</v>
      </c>
      <c r="E304" s="66" t="s">
        <v>24</v>
      </c>
      <c r="F304" s="66"/>
      <c r="G304" s="66"/>
      <c r="H304" s="66"/>
      <c r="I304" s="66"/>
      <c r="J304" s="67">
        <f>VLOOKUP($B304,報告書03!$A:$T,MATCH(E304,報告書03!$A$20:$S$20,0),0)</f>
        <v>0</v>
      </c>
      <c r="K304" s="67"/>
      <c r="L304" s="67"/>
    </row>
    <row r="305" spans="1:23" ht="18" customHeight="1">
      <c r="A305" s="6">
        <v>304</v>
      </c>
      <c r="B305" s="6">
        <f t="shared" si="4"/>
        <v>8</v>
      </c>
      <c r="C305" s="35" t="str">
        <f>IF(VLOOKUP($B305,報告書03!$A$21:$D$30,2)=0,"非表示","印刷")</f>
        <v>非表示</v>
      </c>
      <c r="E305" s="66" t="s">
        <v>5</v>
      </c>
      <c r="F305" s="66"/>
      <c r="G305" s="66"/>
      <c r="H305" s="66"/>
      <c r="I305" s="66"/>
      <c r="J305" s="68">
        <f>VLOOKUP($B305,報告書03!$A:$T,MATCH(E305,報告書03!$A$20:$S$20,0),0)</f>
        <v>0</v>
      </c>
      <c r="K305" s="68"/>
      <c r="L305" s="68"/>
      <c r="M305" s="2" t="s">
        <v>26</v>
      </c>
      <c r="N305" s="2"/>
      <c r="P305" s="29"/>
      <c r="Q305" s="29"/>
      <c r="R305" s="29"/>
      <c r="S305" s="29"/>
      <c r="T305" s="29"/>
      <c r="U305" s="29"/>
      <c r="V305" s="29"/>
      <c r="W305" s="29"/>
    </row>
    <row r="306" spans="1:23" ht="18" customHeight="1">
      <c r="A306" s="6">
        <v>305</v>
      </c>
      <c r="B306" s="6">
        <f t="shared" si="4"/>
        <v>8</v>
      </c>
      <c r="C306" s="35" t="str">
        <f>IF(VLOOKUP($B306,報告書03!$A$21:$D$30,2)=0,"非表示","印刷")</f>
        <v>非表示</v>
      </c>
      <c r="E306" s="66" t="s">
        <v>27</v>
      </c>
      <c r="F306" s="66"/>
      <c r="G306" s="66"/>
      <c r="H306" s="66"/>
      <c r="I306" s="66"/>
      <c r="J306" s="68" t="str">
        <f>IF(VLOOKUP($B306,報告書03!$A:$T,MATCH(E306,報告書03!$A$20:$S$20,0),0)=0,"",VLOOKUP($B306,報告書03!$A:$T,MATCH(E306,報告書03!$A$20:$S$20,0),0))</f>
        <v/>
      </c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29"/>
    </row>
    <row r="307" spans="1:23" ht="18" customHeight="1">
      <c r="A307" s="6">
        <v>306</v>
      </c>
      <c r="B307" s="6">
        <f t="shared" si="4"/>
        <v>8</v>
      </c>
      <c r="C307" s="35" t="str">
        <f>IF(VLOOKUP($B307,報告書03!$A$21:$D$30,2)=0,"非表示","印刷")</f>
        <v>非表示</v>
      </c>
    </row>
    <row r="308" spans="1:23" ht="18" customHeight="1">
      <c r="A308" s="6">
        <v>307</v>
      </c>
      <c r="B308" s="6">
        <f t="shared" si="4"/>
        <v>8</v>
      </c>
      <c r="C308" s="35" t="str">
        <f>IF(VLOOKUP($B308,報告書03!$A$21:$D$30,2)=0,"非表示","印刷")</f>
        <v>非表示</v>
      </c>
      <c r="E308" s="16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8"/>
    </row>
    <row r="309" spans="1:23" ht="18" customHeight="1">
      <c r="A309" s="6">
        <v>308</v>
      </c>
      <c r="B309" s="6">
        <f t="shared" si="4"/>
        <v>8</v>
      </c>
      <c r="C309" s="35" t="str">
        <f>IF(VLOOKUP($B309,報告書03!$A$21:$D$30,2)=0,"非表示","印刷")</f>
        <v>非表示</v>
      </c>
      <c r="E309" s="19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20"/>
    </row>
    <row r="310" spans="1:23" ht="18" customHeight="1">
      <c r="A310" s="6">
        <v>309</v>
      </c>
      <c r="B310" s="6">
        <f t="shared" si="4"/>
        <v>8</v>
      </c>
      <c r="C310" s="35" t="str">
        <f>IF(VLOOKUP($B310,報告書03!$A$21:$D$30,2)=0,"非表示","印刷")</f>
        <v>非表示</v>
      </c>
      <c r="E310" s="19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20"/>
    </row>
    <row r="311" spans="1:23" ht="18" customHeight="1">
      <c r="A311" s="6">
        <v>310</v>
      </c>
      <c r="B311" s="6">
        <f t="shared" si="4"/>
        <v>8</v>
      </c>
      <c r="C311" s="35" t="str">
        <f>IF(VLOOKUP($B311,報告書03!$A$21:$D$30,2)=0,"非表示","印刷")</f>
        <v>非表示</v>
      </c>
      <c r="E311" s="19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20"/>
    </row>
    <row r="312" spans="1:23" ht="18" customHeight="1">
      <c r="A312" s="6">
        <v>311</v>
      </c>
      <c r="B312" s="6">
        <f t="shared" si="4"/>
        <v>8</v>
      </c>
      <c r="C312" s="35" t="str">
        <f>IF(VLOOKUP($B312,報告書03!$A$21:$D$30,2)=0,"非表示","印刷")</f>
        <v>非表示</v>
      </c>
      <c r="E312" s="19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20"/>
    </row>
    <row r="313" spans="1:23" ht="18" customHeight="1">
      <c r="A313" s="6">
        <v>312</v>
      </c>
      <c r="B313" s="6">
        <f t="shared" si="4"/>
        <v>8</v>
      </c>
      <c r="C313" s="35" t="str">
        <f>IF(VLOOKUP($B313,報告書03!$A$21:$D$30,2)=0,"非表示","印刷")</f>
        <v>非表示</v>
      </c>
      <c r="E313" s="19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20"/>
    </row>
    <row r="314" spans="1:23" ht="18" customHeight="1">
      <c r="A314" s="6">
        <v>313</v>
      </c>
      <c r="B314" s="6">
        <f t="shared" si="4"/>
        <v>8</v>
      </c>
      <c r="C314" s="35" t="str">
        <f>IF(VLOOKUP($B314,報告書03!$A$21:$D$30,2)=0,"非表示","印刷")</f>
        <v>非表示</v>
      </c>
      <c r="E314" s="19"/>
      <c r="F314" s="4"/>
      <c r="G314" s="4"/>
      <c r="H314" s="4"/>
      <c r="I314" s="4"/>
      <c r="R314" s="4"/>
      <c r="S314" s="4"/>
      <c r="T314" s="4"/>
      <c r="U314" s="4"/>
      <c r="V314" s="20"/>
    </row>
    <row r="315" spans="1:23" ht="18" customHeight="1">
      <c r="A315" s="6">
        <v>314</v>
      </c>
      <c r="B315" s="6">
        <f t="shared" si="4"/>
        <v>8</v>
      </c>
      <c r="C315" s="35" t="str">
        <f>IF(VLOOKUP($B315,報告書03!$A$21:$D$30,2)=0,"非表示","印刷")</f>
        <v>非表示</v>
      </c>
      <c r="E315" s="19"/>
      <c r="F315" s="4"/>
      <c r="G315" s="4"/>
      <c r="H315" s="4"/>
      <c r="J315" s="69" t="s">
        <v>23</v>
      </c>
      <c r="K315" s="69"/>
      <c r="L315" s="69"/>
      <c r="M315" s="69"/>
      <c r="N315" s="69"/>
      <c r="O315" s="69"/>
      <c r="P315" s="69"/>
      <c r="Q315" s="69"/>
      <c r="S315" s="4"/>
      <c r="T315" s="4"/>
      <c r="U315" s="4"/>
      <c r="V315" s="20"/>
    </row>
    <row r="316" spans="1:23" ht="18" customHeight="1">
      <c r="A316" s="6">
        <v>315</v>
      </c>
      <c r="B316" s="6">
        <f t="shared" si="4"/>
        <v>8</v>
      </c>
      <c r="C316" s="35" t="str">
        <f>IF(VLOOKUP($B316,報告書03!$A$21:$D$30,2)=0,"非表示","印刷")</f>
        <v>非表示</v>
      </c>
      <c r="E316" s="19"/>
      <c r="F316" s="4"/>
      <c r="G316" s="4"/>
      <c r="H316" s="4"/>
      <c r="I316" s="4"/>
      <c r="R316" s="4"/>
      <c r="S316" s="4"/>
      <c r="T316" s="4"/>
      <c r="U316" s="4"/>
      <c r="V316" s="20"/>
    </row>
    <row r="317" spans="1:23" ht="18" customHeight="1">
      <c r="A317" s="6">
        <v>316</v>
      </c>
      <c r="B317" s="6">
        <f t="shared" si="4"/>
        <v>8</v>
      </c>
      <c r="C317" s="35" t="str">
        <f>IF(VLOOKUP($B317,報告書03!$A$21:$D$30,2)=0,"非表示","印刷")</f>
        <v>非表示</v>
      </c>
      <c r="E317" s="19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20"/>
    </row>
    <row r="318" spans="1:23" ht="18" customHeight="1">
      <c r="A318" s="6">
        <v>317</v>
      </c>
      <c r="B318" s="6">
        <f t="shared" si="4"/>
        <v>8</v>
      </c>
      <c r="C318" s="35" t="str">
        <f>IF(VLOOKUP($B318,報告書03!$A$21:$D$30,2)=0,"非表示","印刷")</f>
        <v>非表示</v>
      </c>
      <c r="D318" s="13"/>
      <c r="E318" s="21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22"/>
      <c r="W318" s="13"/>
    </row>
    <row r="319" spans="1:23" ht="18" customHeight="1">
      <c r="A319" s="6">
        <v>318</v>
      </c>
      <c r="B319" s="6">
        <f t="shared" si="4"/>
        <v>8</v>
      </c>
      <c r="C319" s="35" t="str">
        <f>IF(VLOOKUP($B319,報告書03!$A$21:$D$30,2)=0,"非表示","印刷")</f>
        <v>非表示</v>
      </c>
      <c r="D319" s="13"/>
      <c r="E319" s="21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22"/>
      <c r="W319" s="13"/>
    </row>
    <row r="320" spans="1:23" ht="18" customHeight="1">
      <c r="A320" s="6">
        <v>319</v>
      </c>
      <c r="B320" s="6">
        <f t="shared" si="4"/>
        <v>8</v>
      </c>
      <c r="C320" s="35" t="str">
        <f>IF(VLOOKUP($B320,報告書03!$A$21:$D$30,2)=0,"非表示","印刷")</f>
        <v>非表示</v>
      </c>
      <c r="D320" s="13"/>
      <c r="E320" s="21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22"/>
      <c r="W320" s="13"/>
    </row>
    <row r="321" spans="1:23" ht="18" customHeight="1">
      <c r="A321" s="6">
        <v>320</v>
      </c>
      <c r="B321" s="6">
        <f t="shared" si="4"/>
        <v>8</v>
      </c>
      <c r="C321" s="35" t="str">
        <f>IF(VLOOKUP($B321,報告書03!$A$21:$D$30,2)=0,"非表示","印刷")</f>
        <v>非表示</v>
      </c>
      <c r="D321" s="14"/>
      <c r="E321" s="23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24"/>
      <c r="W321" s="14"/>
    </row>
    <row r="322" spans="1:23" ht="18" customHeight="1">
      <c r="A322" s="6">
        <v>321</v>
      </c>
      <c r="B322" s="6">
        <f t="shared" si="4"/>
        <v>8</v>
      </c>
      <c r="C322" s="35" t="str">
        <f>IF(VLOOKUP($B322,報告書03!$A$21:$D$30,2)=0,"非表示","印刷")</f>
        <v>非表示</v>
      </c>
      <c r="D322" s="14"/>
      <c r="E322" s="23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24"/>
      <c r="W322" s="14"/>
    </row>
    <row r="323" spans="1:23" ht="18" customHeight="1">
      <c r="A323" s="6">
        <v>322</v>
      </c>
      <c r="B323" s="6">
        <f t="shared" ref="B323:B386" si="5">ROUNDUP(A323/43,0)</f>
        <v>8</v>
      </c>
      <c r="C323" s="35" t="str">
        <f>IF(VLOOKUP($B323,報告書03!$A$21:$D$30,2)=0,"非表示","印刷")</f>
        <v>非表示</v>
      </c>
      <c r="D323" s="15"/>
      <c r="E323" s="25"/>
      <c r="F323" s="26"/>
      <c r="G323" s="26"/>
      <c r="H323" s="26"/>
      <c r="I323" s="26"/>
      <c r="J323" s="26"/>
      <c r="K323" s="26"/>
      <c r="L323" s="27"/>
      <c r="M323" s="27"/>
      <c r="N323" s="27"/>
      <c r="O323" s="27"/>
      <c r="P323" s="27"/>
      <c r="Q323" s="26"/>
      <c r="R323" s="27"/>
      <c r="S323" s="27"/>
      <c r="T323" s="27"/>
      <c r="U323" s="27"/>
      <c r="V323" s="28"/>
      <c r="W323" s="15"/>
    </row>
    <row r="324" spans="1:23" ht="18" customHeight="1">
      <c r="A324" s="6">
        <v>323</v>
      </c>
      <c r="B324" s="6">
        <f t="shared" si="5"/>
        <v>8</v>
      </c>
      <c r="C324" s="35" t="str">
        <f>IF(VLOOKUP($B324,報告書03!$A$21:$D$30,2)=0,"非表示","印刷")</f>
        <v>非表示</v>
      </c>
      <c r="D324" s="15"/>
      <c r="E324" s="14"/>
      <c r="F324" s="14"/>
      <c r="G324" s="14"/>
      <c r="H324" s="14"/>
      <c r="I324" s="14"/>
      <c r="J324" s="14"/>
      <c r="K324" s="14"/>
      <c r="L324" s="15"/>
      <c r="M324" s="15"/>
      <c r="N324" s="15"/>
      <c r="O324" s="15"/>
      <c r="P324" s="15"/>
      <c r="Q324" s="14"/>
      <c r="R324" s="15"/>
      <c r="S324" s="15"/>
      <c r="T324" s="15"/>
      <c r="U324" s="15"/>
      <c r="V324" s="15"/>
      <c r="W324" s="15"/>
    </row>
    <row r="325" spans="1:23" ht="18" customHeight="1">
      <c r="A325" s="6">
        <v>324</v>
      </c>
      <c r="B325" s="6">
        <f t="shared" si="5"/>
        <v>8</v>
      </c>
      <c r="C325" s="35" t="str">
        <f>IF(VLOOKUP($B325,報告書03!$A$21:$D$30,2)=0,"非表示","印刷")</f>
        <v>非表示</v>
      </c>
      <c r="E325" s="66" t="s">
        <v>25</v>
      </c>
      <c r="F325" s="66"/>
      <c r="G325" s="66"/>
      <c r="H325" s="66"/>
      <c r="I325" s="66"/>
      <c r="J325" s="67">
        <f>VLOOKUP($B325,報告書03!$A:$T,MATCH(E325,報告書03!$A$20:$S$20,0),0)</f>
        <v>0</v>
      </c>
      <c r="K325" s="67"/>
      <c r="L325" s="67"/>
    </row>
    <row r="326" spans="1:23" ht="18" customHeight="1">
      <c r="A326" s="6">
        <v>325</v>
      </c>
      <c r="B326" s="6">
        <f t="shared" si="5"/>
        <v>8</v>
      </c>
      <c r="C326" s="35" t="str">
        <f>IF(VLOOKUP($B326,報告書03!$A$21:$D$30,2)=0,"非表示","印刷")</f>
        <v>非表示</v>
      </c>
      <c r="E326" s="66" t="s">
        <v>7</v>
      </c>
      <c r="F326" s="66"/>
      <c r="G326" s="66"/>
      <c r="H326" s="66"/>
      <c r="I326" s="66"/>
      <c r="J326" s="68">
        <f>VLOOKUP($B326,報告書03!$A:$T,MATCH(E326,報告書03!$A$20:$S$20,0),0)</f>
        <v>0</v>
      </c>
      <c r="K326" s="68"/>
      <c r="L326" s="68"/>
      <c r="M326" s="2" t="s">
        <v>26</v>
      </c>
      <c r="N326" s="2"/>
      <c r="P326" s="29"/>
      <c r="Q326" s="29"/>
      <c r="R326" s="29"/>
      <c r="S326" s="29"/>
      <c r="T326" s="29"/>
      <c r="U326" s="29"/>
      <c r="V326" s="29"/>
      <c r="W326" s="29"/>
    </row>
    <row r="327" spans="1:23" ht="18" customHeight="1">
      <c r="A327" s="6">
        <v>326</v>
      </c>
      <c r="B327" s="6">
        <f t="shared" si="5"/>
        <v>8</v>
      </c>
      <c r="C327" s="35" t="str">
        <f>IF(VLOOKUP($B327,報告書03!$A$21:$D$30,2)=0,"非表示","印刷")</f>
        <v>非表示</v>
      </c>
      <c r="E327" s="66" t="s">
        <v>27</v>
      </c>
      <c r="F327" s="66"/>
      <c r="G327" s="66"/>
      <c r="H327" s="66"/>
      <c r="I327" s="66"/>
      <c r="J327" s="68" t="str">
        <f>IF(VLOOKUP($B327,報告書03!$A:$T,MATCH(E327,報告書03!$A$20:$S$20,0),0)=0,"",VLOOKUP($B327,報告書03!$A:$T,MATCH(E327,報告書03!$A$20:$S$20,0),0))</f>
        <v/>
      </c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29"/>
    </row>
    <row r="328" spans="1:23" ht="18" customHeight="1">
      <c r="A328" s="6">
        <v>327</v>
      </c>
      <c r="B328" s="6">
        <f t="shared" si="5"/>
        <v>8</v>
      </c>
      <c r="C328" s="35" t="str">
        <f>IF(VLOOKUP($B328,報告書03!$A$21:$D$30,2)=0,"非表示","印刷")</f>
        <v>非表示</v>
      </c>
      <c r="D328" s="15"/>
      <c r="E328" s="14"/>
      <c r="F328" s="14"/>
      <c r="G328" s="14"/>
      <c r="H328" s="14"/>
      <c r="I328" s="14"/>
      <c r="J328" s="14"/>
      <c r="K328" s="14"/>
      <c r="L328" s="15"/>
      <c r="M328" s="15"/>
      <c r="N328" s="15"/>
      <c r="O328" s="15"/>
      <c r="P328" s="15"/>
      <c r="Q328" s="14"/>
      <c r="R328" s="15"/>
      <c r="S328" s="15"/>
      <c r="T328" s="15"/>
      <c r="U328" s="15"/>
      <c r="V328" s="15"/>
      <c r="W328" s="15"/>
    </row>
    <row r="329" spans="1:23" ht="18" customHeight="1">
      <c r="A329" s="6">
        <v>328</v>
      </c>
      <c r="B329" s="6">
        <f t="shared" si="5"/>
        <v>8</v>
      </c>
      <c r="C329" s="35" t="str">
        <f>IF(VLOOKUP($B329,報告書03!$A$21:$D$30,2)=0,"非表示","印刷")</f>
        <v>非表示</v>
      </c>
      <c r="E329" s="16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8"/>
    </row>
    <row r="330" spans="1:23" ht="18" customHeight="1">
      <c r="A330" s="6">
        <v>329</v>
      </c>
      <c r="B330" s="6">
        <f t="shared" si="5"/>
        <v>8</v>
      </c>
      <c r="C330" s="35" t="str">
        <f>IF(VLOOKUP($B330,報告書03!$A$21:$D$30,2)=0,"非表示","印刷")</f>
        <v>非表示</v>
      </c>
      <c r="E330" s="19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20"/>
    </row>
    <row r="331" spans="1:23" ht="18" customHeight="1">
      <c r="A331" s="6">
        <v>330</v>
      </c>
      <c r="B331" s="6">
        <f t="shared" si="5"/>
        <v>8</v>
      </c>
      <c r="C331" s="35" t="str">
        <f>IF(VLOOKUP($B331,報告書03!$A$21:$D$30,2)=0,"非表示","印刷")</f>
        <v>非表示</v>
      </c>
      <c r="E331" s="19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20"/>
    </row>
    <row r="332" spans="1:23" ht="18" customHeight="1">
      <c r="A332" s="6">
        <v>331</v>
      </c>
      <c r="B332" s="6">
        <f t="shared" si="5"/>
        <v>8</v>
      </c>
      <c r="C332" s="35" t="str">
        <f>IF(VLOOKUP($B332,報告書03!$A$21:$D$30,2)=0,"非表示","印刷")</f>
        <v>非表示</v>
      </c>
      <c r="E332" s="19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20"/>
    </row>
    <row r="333" spans="1:23" ht="18" customHeight="1">
      <c r="A333" s="6">
        <v>332</v>
      </c>
      <c r="B333" s="6">
        <f t="shared" si="5"/>
        <v>8</v>
      </c>
      <c r="C333" s="35" t="str">
        <f>IF(VLOOKUP($B333,報告書03!$A$21:$D$30,2)=0,"非表示","印刷")</f>
        <v>非表示</v>
      </c>
      <c r="E333" s="19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20"/>
    </row>
    <row r="334" spans="1:23" ht="18" customHeight="1">
      <c r="A334" s="6">
        <v>333</v>
      </c>
      <c r="B334" s="6">
        <f t="shared" si="5"/>
        <v>8</v>
      </c>
      <c r="C334" s="35" t="str">
        <f>IF(VLOOKUP($B334,報告書03!$A$21:$D$30,2)=0,"非表示","印刷")</f>
        <v>非表示</v>
      </c>
      <c r="E334" s="19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20"/>
    </row>
    <row r="335" spans="1:23" ht="18" customHeight="1">
      <c r="A335" s="6">
        <v>334</v>
      </c>
      <c r="B335" s="6">
        <f t="shared" si="5"/>
        <v>8</v>
      </c>
      <c r="C335" s="35" t="str">
        <f>IF(VLOOKUP($B335,報告書03!$A$21:$D$30,2)=0,"非表示","印刷")</f>
        <v>非表示</v>
      </c>
      <c r="E335" s="19"/>
      <c r="F335" s="4"/>
      <c r="G335" s="4"/>
      <c r="H335" s="4"/>
      <c r="I335" s="4"/>
      <c r="R335" s="4"/>
      <c r="S335" s="4"/>
      <c r="T335" s="4"/>
      <c r="U335" s="4"/>
      <c r="V335" s="20"/>
    </row>
    <row r="336" spans="1:23" ht="18" customHeight="1">
      <c r="A336" s="6">
        <v>335</v>
      </c>
      <c r="B336" s="6">
        <f t="shared" si="5"/>
        <v>8</v>
      </c>
      <c r="C336" s="35" t="str">
        <f>IF(VLOOKUP($B336,報告書03!$A$21:$D$30,2)=0,"非表示","印刷")</f>
        <v>非表示</v>
      </c>
      <c r="E336" s="19"/>
      <c r="F336" s="4"/>
      <c r="G336" s="4"/>
      <c r="H336" s="4"/>
      <c r="J336" s="69" t="s">
        <v>23</v>
      </c>
      <c r="K336" s="69"/>
      <c r="L336" s="69"/>
      <c r="M336" s="69"/>
      <c r="N336" s="69"/>
      <c r="O336" s="69"/>
      <c r="P336" s="69"/>
      <c r="Q336" s="69"/>
      <c r="S336" s="4"/>
      <c r="T336" s="4"/>
      <c r="U336" s="4"/>
      <c r="V336" s="20"/>
    </row>
    <row r="337" spans="1:23" ht="18" customHeight="1">
      <c r="A337" s="6">
        <v>336</v>
      </c>
      <c r="B337" s="6">
        <f t="shared" si="5"/>
        <v>8</v>
      </c>
      <c r="C337" s="35" t="str">
        <f>IF(VLOOKUP($B337,報告書03!$A$21:$D$30,2)=0,"非表示","印刷")</f>
        <v>非表示</v>
      </c>
      <c r="E337" s="19"/>
      <c r="F337" s="4"/>
      <c r="G337" s="4"/>
      <c r="H337" s="4"/>
      <c r="I337" s="4"/>
      <c r="R337" s="4"/>
      <c r="S337" s="4"/>
      <c r="T337" s="4"/>
      <c r="U337" s="4"/>
      <c r="V337" s="20"/>
    </row>
    <row r="338" spans="1:23" ht="18" customHeight="1">
      <c r="A338" s="6">
        <v>337</v>
      </c>
      <c r="B338" s="6">
        <f t="shared" si="5"/>
        <v>8</v>
      </c>
      <c r="C338" s="35" t="str">
        <f>IF(VLOOKUP($B338,報告書03!$A$21:$D$30,2)=0,"非表示","印刷")</f>
        <v>非表示</v>
      </c>
      <c r="E338" s="19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20"/>
    </row>
    <row r="339" spans="1:23" ht="18" customHeight="1">
      <c r="A339" s="6">
        <v>338</v>
      </c>
      <c r="B339" s="6">
        <f t="shared" si="5"/>
        <v>8</v>
      </c>
      <c r="C339" s="35" t="str">
        <f>IF(VLOOKUP($B339,報告書03!$A$21:$D$30,2)=0,"非表示","印刷")</f>
        <v>非表示</v>
      </c>
      <c r="D339" s="13"/>
      <c r="E339" s="21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22"/>
      <c r="W339" s="13"/>
    </row>
    <row r="340" spans="1:23" ht="18" customHeight="1">
      <c r="A340" s="6">
        <v>339</v>
      </c>
      <c r="B340" s="6">
        <f t="shared" si="5"/>
        <v>8</v>
      </c>
      <c r="C340" s="35" t="str">
        <f>IF(VLOOKUP($B340,報告書03!$A$21:$D$30,2)=0,"非表示","印刷")</f>
        <v>非表示</v>
      </c>
      <c r="D340" s="13"/>
      <c r="E340" s="21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22"/>
      <c r="W340" s="13"/>
    </row>
    <row r="341" spans="1:23" ht="18" customHeight="1">
      <c r="A341" s="6">
        <v>340</v>
      </c>
      <c r="B341" s="6">
        <f t="shared" si="5"/>
        <v>8</v>
      </c>
      <c r="C341" s="35" t="str">
        <f>IF(VLOOKUP($B341,報告書03!$A$21:$D$30,2)=0,"非表示","印刷")</f>
        <v>非表示</v>
      </c>
      <c r="D341" s="13"/>
      <c r="E341" s="21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22"/>
      <c r="W341" s="13"/>
    </row>
    <row r="342" spans="1:23" ht="18" customHeight="1">
      <c r="A342" s="6">
        <v>341</v>
      </c>
      <c r="B342" s="6">
        <f t="shared" si="5"/>
        <v>8</v>
      </c>
      <c r="C342" s="35" t="str">
        <f>IF(VLOOKUP($B342,報告書03!$A$21:$D$30,2)=0,"非表示","印刷")</f>
        <v>非表示</v>
      </c>
      <c r="D342" s="14"/>
      <c r="E342" s="23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24"/>
      <c r="W342" s="14"/>
    </row>
    <row r="343" spans="1:23" ht="18" customHeight="1">
      <c r="A343" s="6">
        <v>342</v>
      </c>
      <c r="B343" s="6">
        <f t="shared" si="5"/>
        <v>8</v>
      </c>
      <c r="C343" s="35" t="str">
        <f>IF(VLOOKUP($B343,報告書03!$A$21:$D$30,2)=0,"非表示","印刷")</f>
        <v>非表示</v>
      </c>
      <c r="D343" s="14"/>
      <c r="E343" s="23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24"/>
      <c r="W343" s="14"/>
    </row>
    <row r="344" spans="1:23" ht="18" customHeight="1">
      <c r="A344" s="6">
        <v>343</v>
      </c>
      <c r="B344" s="6">
        <f t="shared" si="5"/>
        <v>8</v>
      </c>
      <c r="C344" s="35" t="str">
        <f>IF(VLOOKUP($B344,報告書03!$A$21:$D$30,2)=0,"非表示","印刷")</f>
        <v>非表示</v>
      </c>
      <c r="D344" s="15"/>
      <c r="E344" s="25"/>
      <c r="F344" s="26"/>
      <c r="G344" s="26"/>
      <c r="H344" s="26"/>
      <c r="I344" s="26"/>
      <c r="J344" s="26"/>
      <c r="K344" s="26"/>
      <c r="L344" s="27"/>
      <c r="M344" s="27"/>
      <c r="N344" s="27"/>
      <c r="O344" s="27"/>
      <c r="P344" s="27"/>
      <c r="Q344" s="26"/>
      <c r="R344" s="27"/>
      <c r="S344" s="27"/>
      <c r="T344" s="27"/>
      <c r="U344" s="27"/>
      <c r="V344" s="28"/>
      <c r="W344" s="15"/>
    </row>
    <row r="345" spans="1:23" ht="18" customHeight="1">
      <c r="A345" s="6">
        <v>344</v>
      </c>
      <c r="B345" s="6">
        <f t="shared" si="5"/>
        <v>8</v>
      </c>
      <c r="C345" s="35" t="str">
        <f>IF(VLOOKUP($B345,報告書03!$A$21:$D$30,2)=0,"非表示","印刷")</f>
        <v>非表示</v>
      </c>
      <c r="D345" s="15"/>
      <c r="E345" s="14"/>
      <c r="F345" s="14"/>
      <c r="G345" s="14"/>
      <c r="H345" s="14"/>
      <c r="I345" s="14"/>
      <c r="J345" s="14"/>
      <c r="K345" s="14"/>
      <c r="L345" s="15"/>
      <c r="M345" s="15"/>
      <c r="N345" s="15"/>
      <c r="O345" s="15"/>
      <c r="P345" s="15"/>
      <c r="Q345" s="14"/>
      <c r="R345" s="15"/>
      <c r="S345" s="15"/>
      <c r="T345" s="15"/>
      <c r="U345" s="15"/>
      <c r="V345" s="15"/>
      <c r="W345" s="15"/>
    </row>
    <row r="346" spans="1:23" ht="18" customHeight="1">
      <c r="A346" s="6">
        <v>345</v>
      </c>
      <c r="B346" s="6">
        <f t="shared" si="5"/>
        <v>9</v>
      </c>
      <c r="C346" s="35" t="str">
        <f>IF(VLOOKUP($B346,報告書03!$A$21:$D$30,2)=0,"非表示","印刷")</f>
        <v>非表示</v>
      </c>
    </row>
    <row r="347" spans="1:23" ht="18" customHeight="1">
      <c r="A347" s="6">
        <v>346</v>
      </c>
      <c r="B347" s="6">
        <f t="shared" si="5"/>
        <v>9</v>
      </c>
      <c r="C347" s="35" t="str">
        <f>IF(VLOOKUP($B347,報告書03!$A$21:$D$30,2)=0,"非表示","印刷")</f>
        <v>非表示</v>
      </c>
      <c r="D347" s="1">
        <f>B347</f>
        <v>9</v>
      </c>
      <c r="E347" s="66" t="s">
        <v>24</v>
      </c>
      <c r="F347" s="66"/>
      <c r="G347" s="66"/>
      <c r="H347" s="66"/>
      <c r="I347" s="66"/>
      <c r="J347" s="67">
        <f>VLOOKUP($B347,報告書03!$A:$T,MATCH(E347,報告書03!$A$20:$S$20,0),0)</f>
        <v>0</v>
      </c>
      <c r="K347" s="67"/>
      <c r="L347" s="67"/>
    </row>
    <row r="348" spans="1:23" ht="18" customHeight="1">
      <c r="A348" s="6">
        <v>347</v>
      </c>
      <c r="B348" s="6">
        <f t="shared" si="5"/>
        <v>9</v>
      </c>
      <c r="C348" s="35" t="str">
        <f>IF(VLOOKUP($B348,報告書03!$A$21:$D$30,2)=0,"非表示","印刷")</f>
        <v>非表示</v>
      </c>
      <c r="E348" s="66" t="s">
        <v>5</v>
      </c>
      <c r="F348" s="66"/>
      <c r="G348" s="66"/>
      <c r="H348" s="66"/>
      <c r="I348" s="66"/>
      <c r="J348" s="68">
        <f>VLOOKUP($B348,報告書03!$A:$T,MATCH(E348,報告書03!$A$20:$S$20,0),0)</f>
        <v>0</v>
      </c>
      <c r="K348" s="68"/>
      <c r="L348" s="68"/>
      <c r="M348" s="2" t="s">
        <v>26</v>
      </c>
      <c r="N348" s="2"/>
      <c r="P348" s="29"/>
      <c r="Q348" s="29"/>
      <c r="R348" s="29"/>
      <c r="S348" s="29"/>
      <c r="T348" s="29"/>
      <c r="U348" s="29"/>
      <c r="V348" s="29"/>
      <c r="W348" s="29"/>
    </row>
    <row r="349" spans="1:23" ht="18" customHeight="1">
      <c r="A349" s="6">
        <v>348</v>
      </c>
      <c r="B349" s="6">
        <f t="shared" si="5"/>
        <v>9</v>
      </c>
      <c r="C349" s="35" t="str">
        <f>IF(VLOOKUP($B349,報告書03!$A$21:$D$30,2)=0,"非表示","印刷")</f>
        <v>非表示</v>
      </c>
      <c r="E349" s="66" t="s">
        <v>27</v>
      </c>
      <c r="F349" s="66"/>
      <c r="G349" s="66"/>
      <c r="H349" s="66"/>
      <c r="I349" s="66"/>
      <c r="J349" s="68" t="str">
        <f>IF(VLOOKUP($B349,報告書03!$A:$T,MATCH(E349,報告書03!$A$20:$S$20,0),0)=0,"",VLOOKUP($B349,報告書03!$A:$T,MATCH(E349,報告書03!$A$20:$S$20,0),0))</f>
        <v/>
      </c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29"/>
    </row>
    <row r="350" spans="1:23" ht="18" customHeight="1">
      <c r="A350" s="6">
        <v>349</v>
      </c>
      <c r="B350" s="6">
        <f t="shared" si="5"/>
        <v>9</v>
      </c>
      <c r="C350" s="35" t="str">
        <f>IF(VLOOKUP($B350,報告書03!$A$21:$D$30,2)=0,"非表示","印刷")</f>
        <v>非表示</v>
      </c>
    </row>
    <row r="351" spans="1:23" ht="18" customHeight="1">
      <c r="A351" s="6">
        <v>350</v>
      </c>
      <c r="B351" s="6">
        <f t="shared" si="5"/>
        <v>9</v>
      </c>
      <c r="C351" s="35" t="str">
        <f>IF(VLOOKUP($B351,報告書03!$A$21:$D$30,2)=0,"非表示","印刷")</f>
        <v>非表示</v>
      </c>
      <c r="E351" s="16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8"/>
    </row>
    <row r="352" spans="1:23" ht="18" customHeight="1">
      <c r="A352" s="6">
        <v>351</v>
      </c>
      <c r="B352" s="6">
        <f t="shared" si="5"/>
        <v>9</v>
      </c>
      <c r="C352" s="35" t="str">
        <f>IF(VLOOKUP($B352,報告書03!$A$21:$D$30,2)=0,"非表示","印刷")</f>
        <v>非表示</v>
      </c>
      <c r="E352" s="19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20"/>
    </row>
    <row r="353" spans="1:23" ht="18" customHeight="1">
      <c r="A353" s="6">
        <v>352</v>
      </c>
      <c r="B353" s="6">
        <f t="shared" si="5"/>
        <v>9</v>
      </c>
      <c r="C353" s="35" t="str">
        <f>IF(VLOOKUP($B353,報告書03!$A$21:$D$30,2)=0,"非表示","印刷")</f>
        <v>非表示</v>
      </c>
      <c r="E353" s="19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20"/>
    </row>
    <row r="354" spans="1:23" ht="18" customHeight="1">
      <c r="A354" s="6">
        <v>353</v>
      </c>
      <c r="B354" s="6">
        <f t="shared" si="5"/>
        <v>9</v>
      </c>
      <c r="C354" s="35" t="str">
        <f>IF(VLOOKUP($B354,報告書03!$A$21:$D$30,2)=0,"非表示","印刷")</f>
        <v>非表示</v>
      </c>
      <c r="E354" s="19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20"/>
    </row>
    <row r="355" spans="1:23" ht="18" customHeight="1">
      <c r="A355" s="6">
        <v>354</v>
      </c>
      <c r="B355" s="6">
        <f t="shared" si="5"/>
        <v>9</v>
      </c>
      <c r="C355" s="35" t="str">
        <f>IF(VLOOKUP($B355,報告書03!$A$21:$D$30,2)=0,"非表示","印刷")</f>
        <v>非表示</v>
      </c>
      <c r="E355" s="19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20"/>
    </row>
    <row r="356" spans="1:23" ht="18" customHeight="1">
      <c r="A356" s="6">
        <v>355</v>
      </c>
      <c r="B356" s="6">
        <f t="shared" si="5"/>
        <v>9</v>
      </c>
      <c r="C356" s="35" t="str">
        <f>IF(VLOOKUP($B356,報告書03!$A$21:$D$30,2)=0,"非表示","印刷")</f>
        <v>非表示</v>
      </c>
      <c r="E356" s="19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20"/>
    </row>
    <row r="357" spans="1:23" ht="18" customHeight="1">
      <c r="A357" s="6">
        <v>356</v>
      </c>
      <c r="B357" s="6">
        <f t="shared" si="5"/>
        <v>9</v>
      </c>
      <c r="C357" s="35" t="str">
        <f>IF(VLOOKUP($B357,報告書03!$A$21:$D$30,2)=0,"非表示","印刷")</f>
        <v>非表示</v>
      </c>
      <c r="E357" s="19"/>
      <c r="F357" s="4"/>
      <c r="G357" s="4"/>
      <c r="H357" s="4"/>
      <c r="I357" s="4"/>
      <c r="R357" s="4"/>
      <c r="S357" s="4"/>
      <c r="T357" s="4"/>
      <c r="U357" s="4"/>
      <c r="V357" s="20"/>
    </row>
    <row r="358" spans="1:23" ht="18" customHeight="1">
      <c r="A358" s="6">
        <v>357</v>
      </c>
      <c r="B358" s="6">
        <f t="shared" si="5"/>
        <v>9</v>
      </c>
      <c r="C358" s="35" t="str">
        <f>IF(VLOOKUP($B358,報告書03!$A$21:$D$30,2)=0,"非表示","印刷")</f>
        <v>非表示</v>
      </c>
      <c r="E358" s="19"/>
      <c r="F358" s="4"/>
      <c r="G358" s="4"/>
      <c r="H358" s="4"/>
      <c r="J358" s="69" t="s">
        <v>23</v>
      </c>
      <c r="K358" s="69"/>
      <c r="L358" s="69"/>
      <c r="M358" s="69"/>
      <c r="N358" s="69"/>
      <c r="O358" s="69"/>
      <c r="P358" s="69"/>
      <c r="Q358" s="69"/>
      <c r="S358" s="4"/>
      <c r="T358" s="4"/>
      <c r="U358" s="4"/>
      <c r="V358" s="20"/>
    </row>
    <row r="359" spans="1:23" ht="18" customHeight="1">
      <c r="A359" s="6">
        <v>358</v>
      </c>
      <c r="B359" s="6">
        <f t="shared" si="5"/>
        <v>9</v>
      </c>
      <c r="C359" s="35" t="str">
        <f>IF(VLOOKUP($B359,報告書03!$A$21:$D$30,2)=0,"非表示","印刷")</f>
        <v>非表示</v>
      </c>
      <c r="E359" s="19"/>
      <c r="F359" s="4"/>
      <c r="G359" s="4"/>
      <c r="H359" s="4"/>
      <c r="I359" s="4"/>
      <c r="R359" s="4"/>
      <c r="S359" s="4"/>
      <c r="T359" s="4"/>
      <c r="U359" s="4"/>
      <c r="V359" s="20"/>
    </row>
    <row r="360" spans="1:23" ht="18" customHeight="1">
      <c r="A360" s="6">
        <v>359</v>
      </c>
      <c r="B360" s="6">
        <f t="shared" si="5"/>
        <v>9</v>
      </c>
      <c r="C360" s="35" t="str">
        <f>IF(VLOOKUP($B360,報告書03!$A$21:$D$30,2)=0,"非表示","印刷")</f>
        <v>非表示</v>
      </c>
      <c r="E360" s="19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20"/>
    </row>
    <row r="361" spans="1:23" ht="18" customHeight="1">
      <c r="A361" s="6">
        <v>360</v>
      </c>
      <c r="B361" s="6">
        <f t="shared" si="5"/>
        <v>9</v>
      </c>
      <c r="C361" s="35" t="str">
        <f>IF(VLOOKUP($B361,報告書03!$A$21:$D$30,2)=0,"非表示","印刷")</f>
        <v>非表示</v>
      </c>
      <c r="D361" s="13"/>
      <c r="E361" s="21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22"/>
      <c r="W361" s="13"/>
    </row>
    <row r="362" spans="1:23" ht="18" customHeight="1">
      <c r="A362" s="6">
        <v>361</v>
      </c>
      <c r="B362" s="6">
        <f t="shared" si="5"/>
        <v>9</v>
      </c>
      <c r="C362" s="35" t="str">
        <f>IF(VLOOKUP($B362,報告書03!$A$21:$D$30,2)=0,"非表示","印刷")</f>
        <v>非表示</v>
      </c>
      <c r="D362" s="13"/>
      <c r="E362" s="21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22"/>
      <c r="W362" s="13"/>
    </row>
    <row r="363" spans="1:23" ht="18" customHeight="1">
      <c r="A363" s="6">
        <v>362</v>
      </c>
      <c r="B363" s="6">
        <f t="shared" si="5"/>
        <v>9</v>
      </c>
      <c r="C363" s="35" t="str">
        <f>IF(VLOOKUP($B363,報告書03!$A$21:$D$30,2)=0,"非表示","印刷")</f>
        <v>非表示</v>
      </c>
      <c r="D363" s="13"/>
      <c r="E363" s="21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22"/>
      <c r="W363" s="13"/>
    </row>
    <row r="364" spans="1:23" ht="18" customHeight="1">
      <c r="A364" s="6">
        <v>363</v>
      </c>
      <c r="B364" s="6">
        <f t="shared" si="5"/>
        <v>9</v>
      </c>
      <c r="C364" s="35" t="str">
        <f>IF(VLOOKUP($B364,報告書03!$A$21:$D$30,2)=0,"非表示","印刷")</f>
        <v>非表示</v>
      </c>
      <c r="D364" s="14"/>
      <c r="E364" s="23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24"/>
      <c r="W364" s="14"/>
    </row>
    <row r="365" spans="1:23" ht="18" customHeight="1">
      <c r="A365" s="6">
        <v>364</v>
      </c>
      <c r="B365" s="6">
        <f t="shared" si="5"/>
        <v>9</v>
      </c>
      <c r="C365" s="35" t="str">
        <f>IF(VLOOKUP($B365,報告書03!$A$21:$D$30,2)=0,"非表示","印刷")</f>
        <v>非表示</v>
      </c>
      <c r="D365" s="14"/>
      <c r="E365" s="23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24"/>
      <c r="W365" s="14"/>
    </row>
    <row r="366" spans="1:23" ht="18" customHeight="1">
      <c r="A366" s="6">
        <v>365</v>
      </c>
      <c r="B366" s="6">
        <f t="shared" si="5"/>
        <v>9</v>
      </c>
      <c r="C366" s="35" t="str">
        <f>IF(VLOOKUP($B366,報告書03!$A$21:$D$30,2)=0,"非表示","印刷")</f>
        <v>非表示</v>
      </c>
      <c r="D366" s="15"/>
      <c r="E366" s="25"/>
      <c r="F366" s="26"/>
      <c r="G366" s="26"/>
      <c r="H366" s="26"/>
      <c r="I366" s="26"/>
      <c r="J366" s="26"/>
      <c r="K366" s="26"/>
      <c r="L366" s="27"/>
      <c r="M366" s="27"/>
      <c r="N366" s="27"/>
      <c r="O366" s="27"/>
      <c r="P366" s="27"/>
      <c r="Q366" s="26"/>
      <c r="R366" s="27"/>
      <c r="S366" s="27"/>
      <c r="T366" s="27"/>
      <c r="U366" s="27"/>
      <c r="V366" s="28"/>
      <c r="W366" s="15"/>
    </row>
    <row r="367" spans="1:23" ht="18" customHeight="1">
      <c r="A367" s="6">
        <v>366</v>
      </c>
      <c r="B367" s="6">
        <f t="shared" si="5"/>
        <v>9</v>
      </c>
      <c r="C367" s="35" t="str">
        <f>IF(VLOOKUP($B367,報告書03!$A$21:$D$30,2)=0,"非表示","印刷")</f>
        <v>非表示</v>
      </c>
      <c r="D367" s="15"/>
      <c r="E367" s="14"/>
      <c r="F367" s="14"/>
      <c r="G367" s="14"/>
      <c r="H367" s="14"/>
      <c r="I367" s="14"/>
      <c r="J367" s="14"/>
      <c r="K367" s="14"/>
      <c r="L367" s="15"/>
      <c r="M367" s="15"/>
      <c r="N367" s="15"/>
      <c r="O367" s="15"/>
      <c r="P367" s="15"/>
      <c r="Q367" s="14"/>
      <c r="R367" s="15"/>
      <c r="S367" s="15"/>
      <c r="T367" s="15"/>
      <c r="U367" s="15"/>
      <c r="V367" s="15"/>
      <c r="W367" s="15"/>
    </row>
    <row r="368" spans="1:23" ht="18" customHeight="1">
      <c r="A368" s="6">
        <v>367</v>
      </c>
      <c r="B368" s="6">
        <f t="shared" si="5"/>
        <v>9</v>
      </c>
      <c r="C368" s="35" t="str">
        <f>IF(VLOOKUP($B368,報告書03!$A$21:$D$30,2)=0,"非表示","印刷")</f>
        <v>非表示</v>
      </c>
      <c r="E368" s="66" t="s">
        <v>25</v>
      </c>
      <c r="F368" s="66"/>
      <c r="G368" s="66"/>
      <c r="H368" s="66"/>
      <c r="I368" s="66"/>
      <c r="J368" s="67">
        <f>VLOOKUP($B368,報告書03!$A:$T,MATCH(E368,報告書03!$A$20:$S$20,0),0)</f>
        <v>0</v>
      </c>
      <c r="K368" s="67"/>
      <c r="L368" s="67"/>
    </row>
    <row r="369" spans="1:23" ht="18" customHeight="1">
      <c r="A369" s="6">
        <v>368</v>
      </c>
      <c r="B369" s="6">
        <f t="shared" si="5"/>
        <v>9</v>
      </c>
      <c r="C369" s="35" t="str">
        <f>IF(VLOOKUP($B369,報告書03!$A$21:$D$30,2)=0,"非表示","印刷")</f>
        <v>非表示</v>
      </c>
      <c r="E369" s="66" t="s">
        <v>7</v>
      </c>
      <c r="F369" s="66"/>
      <c r="G369" s="66"/>
      <c r="H369" s="66"/>
      <c r="I369" s="66"/>
      <c r="J369" s="68">
        <f>VLOOKUP($B369,報告書03!$A:$T,MATCH(E369,報告書03!$A$20:$S$20,0),0)</f>
        <v>0</v>
      </c>
      <c r="K369" s="68"/>
      <c r="L369" s="68"/>
      <c r="M369" s="2" t="s">
        <v>26</v>
      </c>
      <c r="N369" s="2"/>
      <c r="P369" s="29"/>
      <c r="Q369" s="29"/>
      <c r="R369" s="29"/>
      <c r="S369" s="29"/>
      <c r="T369" s="29"/>
      <c r="U369" s="29"/>
      <c r="V369" s="29"/>
      <c r="W369" s="29"/>
    </row>
    <row r="370" spans="1:23" ht="18" customHeight="1">
      <c r="A370" s="6">
        <v>369</v>
      </c>
      <c r="B370" s="6">
        <f t="shared" si="5"/>
        <v>9</v>
      </c>
      <c r="C370" s="35" t="str">
        <f>IF(VLOOKUP($B370,報告書03!$A$21:$D$30,2)=0,"非表示","印刷")</f>
        <v>非表示</v>
      </c>
      <c r="E370" s="66" t="s">
        <v>27</v>
      </c>
      <c r="F370" s="66"/>
      <c r="G370" s="66"/>
      <c r="H370" s="66"/>
      <c r="I370" s="66"/>
      <c r="J370" s="68" t="str">
        <f>IF(VLOOKUP($B370,報告書03!$A:$T,MATCH(E370,報告書03!$A$20:$S$20,0),0)=0,"",VLOOKUP($B370,報告書03!$A:$T,MATCH(E370,報告書03!$A$20:$S$20,0),0))</f>
        <v/>
      </c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29"/>
    </row>
    <row r="371" spans="1:23" ht="18" customHeight="1">
      <c r="A371" s="6">
        <v>370</v>
      </c>
      <c r="B371" s="6">
        <f t="shared" si="5"/>
        <v>9</v>
      </c>
      <c r="C371" s="35" t="str">
        <f>IF(VLOOKUP($B371,報告書03!$A$21:$D$30,2)=0,"非表示","印刷")</f>
        <v>非表示</v>
      </c>
      <c r="D371" s="15"/>
      <c r="E371" s="14"/>
      <c r="F371" s="14"/>
      <c r="G371" s="14"/>
      <c r="H371" s="14"/>
      <c r="I371" s="14"/>
      <c r="J371" s="14"/>
      <c r="K371" s="14"/>
      <c r="L371" s="15"/>
      <c r="M371" s="15"/>
      <c r="N371" s="15"/>
      <c r="O371" s="15"/>
      <c r="P371" s="15"/>
      <c r="Q371" s="14"/>
      <c r="R371" s="15"/>
      <c r="S371" s="15"/>
      <c r="T371" s="15"/>
      <c r="U371" s="15"/>
      <c r="V371" s="15"/>
      <c r="W371" s="15"/>
    </row>
    <row r="372" spans="1:23" ht="18" customHeight="1">
      <c r="A372" s="6">
        <v>371</v>
      </c>
      <c r="B372" s="6">
        <f t="shared" si="5"/>
        <v>9</v>
      </c>
      <c r="C372" s="35" t="str">
        <f>IF(VLOOKUP($B372,報告書03!$A$21:$D$30,2)=0,"非表示","印刷")</f>
        <v>非表示</v>
      </c>
      <c r="E372" s="16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8"/>
    </row>
    <row r="373" spans="1:23" ht="18" customHeight="1">
      <c r="A373" s="6">
        <v>372</v>
      </c>
      <c r="B373" s="6">
        <f t="shared" si="5"/>
        <v>9</v>
      </c>
      <c r="C373" s="35" t="str">
        <f>IF(VLOOKUP($B373,報告書03!$A$21:$D$30,2)=0,"非表示","印刷")</f>
        <v>非表示</v>
      </c>
      <c r="E373" s="19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20"/>
    </row>
    <row r="374" spans="1:23" ht="18" customHeight="1">
      <c r="A374" s="6">
        <v>373</v>
      </c>
      <c r="B374" s="6">
        <f t="shared" si="5"/>
        <v>9</v>
      </c>
      <c r="C374" s="35" t="str">
        <f>IF(VLOOKUP($B374,報告書03!$A$21:$D$30,2)=0,"非表示","印刷")</f>
        <v>非表示</v>
      </c>
      <c r="E374" s="19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20"/>
    </row>
    <row r="375" spans="1:23" ht="18" customHeight="1">
      <c r="A375" s="6">
        <v>374</v>
      </c>
      <c r="B375" s="6">
        <f t="shared" si="5"/>
        <v>9</v>
      </c>
      <c r="C375" s="35" t="str">
        <f>IF(VLOOKUP($B375,報告書03!$A$21:$D$30,2)=0,"非表示","印刷")</f>
        <v>非表示</v>
      </c>
      <c r="E375" s="19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20"/>
    </row>
    <row r="376" spans="1:23" ht="18" customHeight="1">
      <c r="A376" s="6">
        <v>375</v>
      </c>
      <c r="B376" s="6">
        <f t="shared" si="5"/>
        <v>9</v>
      </c>
      <c r="C376" s="35" t="str">
        <f>IF(VLOOKUP($B376,報告書03!$A$21:$D$30,2)=0,"非表示","印刷")</f>
        <v>非表示</v>
      </c>
      <c r="E376" s="19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20"/>
    </row>
    <row r="377" spans="1:23" ht="18" customHeight="1">
      <c r="A377" s="6">
        <v>376</v>
      </c>
      <c r="B377" s="6">
        <f t="shared" si="5"/>
        <v>9</v>
      </c>
      <c r="C377" s="35" t="str">
        <f>IF(VLOOKUP($B377,報告書03!$A$21:$D$30,2)=0,"非表示","印刷")</f>
        <v>非表示</v>
      </c>
      <c r="E377" s="19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20"/>
    </row>
    <row r="378" spans="1:23" ht="18" customHeight="1">
      <c r="A378" s="6">
        <v>377</v>
      </c>
      <c r="B378" s="6">
        <f t="shared" si="5"/>
        <v>9</v>
      </c>
      <c r="C378" s="35" t="str">
        <f>IF(VLOOKUP($B378,報告書03!$A$21:$D$30,2)=0,"非表示","印刷")</f>
        <v>非表示</v>
      </c>
      <c r="E378" s="19"/>
      <c r="F378" s="4"/>
      <c r="G378" s="4"/>
      <c r="H378" s="4"/>
      <c r="I378" s="4"/>
      <c r="R378" s="4"/>
      <c r="S378" s="4"/>
      <c r="T378" s="4"/>
      <c r="U378" s="4"/>
      <c r="V378" s="20"/>
    </row>
    <row r="379" spans="1:23" ht="18" customHeight="1">
      <c r="A379" s="6">
        <v>378</v>
      </c>
      <c r="B379" s="6">
        <f t="shared" si="5"/>
        <v>9</v>
      </c>
      <c r="C379" s="35" t="str">
        <f>IF(VLOOKUP($B379,報告書03!$A$21:$D$30,2)=0,"非表示","印刷")</f>
        <v>非表示</v>
      </c>
      <c r="E379" s="19"/>
      <c r="F379" s="4"/>
      <c r="G379" s="4"/>
      <c r="H379" s="4"/>
      <c r="J379" s="69" t="s">
        <v>23</v>
      </c>
      <c r="K379" s="69"/>
      <c r="L379" s="69"/>
      <c r="M379" s="69"/>
      <c r="N379" s="69"/>
      <c r="O379" s="69"/>
      <c r="P379" s="69"/>
      <c r="Q379" s="69"/>
      <c r="S379" s="4"/>
      <c r="T379" s="4"/>
      <c r="U379" s="4"/>
      <c r="V379" s="20"/>
    </row>
    <row r="380" spans="1:23" ht="18" customHeight="1">
      <c r="A380" s="6">
        <v>379</v>
      </c>
      <c r="B380" s="6">
        <f t="shared" si="5"/>
        <v>9</v>
      </c>
      <c r="C380" s="35" t="str">
        <f>IF(VLOOKUP($B380,報告書03!$A$21:$D$30,2)=0,"非表示","印刷")</f>
        <v>非表示</v>
      </c>
      <c r="E380" s="19"/>
      <c r="F380" s="4"/>
      <c r="G380" s="4"/>
      <c r="H380" s="4"/>
      <c r="I380" s="4"/>
      <c r="R380" s="4"/>
      <c r="S380" s="4"/>
      <c r="T380" s="4"/>
      <c r="U380" s="4"/>
      <c r="V380" s="20"/>
    </row>
    <row r="381" spans="1:23" ht="18" customHeight="1">
      <c r="A381" s="6">
        <v>380</v>
      </c>
      <c r="B381" s="6">
        <f t="shared" si="5"/>
        <v>9</v>
      </c>
      <c r="C381" s="35" t="str">
        <f>IF(VLOOKUP($B381,報告書03!$A$21:$D$30,2)=0,"非表示","印刷")</f>
        <v>非表示</v>
      </c>
      <c r="E381" s="19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20"/>
    </row>
    <row r="382" spans="1:23" ht="18" customHeight="1">
      <c r="A382" s="6">
        <v>381</v>
      </c>
      <c r="B382" s="6">
        <f t="shared" si="5"/>
        <v>9</v>
      </c>
      <c r="C382" s="35" t="str">
        <f>IF(VLOOKUP($B382,報告書03!$A$21:$D$30,2)=0,"非表示","印刷")</f>
        <v>非表示</v>
      </c>
      <c r="D382" s="13"/>
      <c r="E382" s="21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22"/>
      <c r="W382" s="13"/>
    </row>
    <row r="383" spans="1:23" ht="18" customHeight="1">
      <c r="A383" s="6">
        <v>382</v>
      </c>
      <c r="B383" s="6">
        <f t="shared" si="5"/>
        <v>9</v>
      </c>
      <c r="C383" s="35" t="str">
        <f>IF(VLOOKUP($B383,報告書03!$A$21:$D$30,2)=0,"非表示","印刷")</f>
        <v>非表示</v>
      </c>
      <c r="D383" s="13"/>
      <c r="E383" s="21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22"/>
      <c r="W383" s="13"/>
    </row>
    <row r="384" spans="1:23" ht="18" customHeight="1">
      <c r="A384" s="6">
        <v>383</v>
      </c>
      <c r="B384" s="6">
        <f t="shared" si="5"/>
        <v>9</v>
      </c>
      <c r="C384" s="35" t="str">
        <f>IF(VLOOKUP($B384,報告書03!$A$21:$D$30,2)=0,"非表示","印刷")</f>
        <v>非表示</v>
      </c>
      <c r="D384" s="13"/>
      <c r="E384" s="21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22"/>
      <c r="W384" s="13"/>
    </row>
    <row r="385" spans="1:23" ht="18" customHeight="1">
      <c r="A385" s="6">
        <v>384</v>
      </c>
      <c r="B385" s="6">
        <f t="shared" si="5"/>
        <v>9</v>
      </c>
      <c r="C385" s="35" t="str">
        <f>IF(VLOOKUP($B385,報告書03!$A$21:$D$30,2)=0,"非表示","印刷")</f>
        <v>非表示</v>
      </c>
      <c r="D385" s="14"/>
      <c r="E385" s="23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24"/>
      <c r="W385" s="14"/>
    </row>
    <row r="386" spans="1:23" ht="18" customHeight="1">
      <c r="A386" s="6">
        <v>385</v>
      </c>
      <c r="B386" s="6">
        <f t="shared" si="5"/>
        <v>9</v>
      </c>
      <c r="C386" s="35" t="str">
        <f>IF(VLOOKUP($B386,報告書03!$A$21:$D$30,2)=0,"非表示","印刷")</f>
        <v>非表示</v>
      </c>
      <c r="D386" s="14"/>
      <c r="E386" s="23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24"/>
      <c r="W386" s="14"/>
    </row>
    <row r="387" spans="1:23" ht="18" customHeight="1">
      <c r="A387" s="6">
        <v>386</v>
      </c>
      <c r="B387" s="6">
        <f t="shared" ref="B387:B431" si="6">ROUNDUP(A387/43,0)</f>
        <v>9</v>
      </c>
      <c r="C387" s="35" t="str">
        <f>IF(VLOOKUP($B387,報告書03!$A$21:$D$30,2)=0,"非表示","印刷")</f>
        <v>非表示</v>
      </c>
      <c r="D387" s="15"/>
      <c r="E387" s="25"/>
      <c r="F387" s="26"/>
      <c r="G387" s="26"/>
      <c r="H387" s="26"/>
      <c r="I387" s="26"/>
      <c r="J387" s="26"/>
      <c r="K387" s="26"/>
      <c r="L387" s="27"/>
      <c r="M387" s="27"/>
      <c r="N387" s="27"/>
      <c r="O387" s="27"/>
      <c r="P387" s="27"/>
      <c r="Q387" s="26"/>
      <c r="R387" s="27"/>
      <c r="S387" s="27"/>
      <c r="T387" s="27"/>
      <c r="U387" s="27"/>
      <c r="V387" s="28"/>
      <c r="W387" s="15"/>
    </row>
    <row r="388" spans="1:23" ht="18" customHeight="1">
      <c r="A388" s="6">
        <v>387</v>
      </c>
      <c r="B388" s="6">
        <f t="shared" si="6"/>
        <v>9</v>
      </c>
      <c r="C388" s="35" t="str">
        <f>IF(VLOOKUP($B388,報告書03!$A$21:$D$30,2)=0,"非表示","印刷")</f>
        <v>非表示</v>
      </c>
      <c r="D388" s="15"/>
      <c r="E388" s="14"/>
      <c r="F388" s="14"/>
      <c r="G388" s="14"/>
      <c r="H388" s="14"/>
      <c r="I388" s="14"/>
      <c r="J388" s="14"/>
      <c r="K388" s="14"/>
      <c r="L388" s="15"/>
      <c r="M388" s="15"/>
      <c r="N388" s="15"/>
      <c r="O388" s="15"/>
      <c r="P388" s="15"/>
      <c r="Q388" s="14"/>
      <c r="R388" s="15"/>
      <c r="S388" s="15"/>
      <c r="T388" s="15"/>
      <c r="U388" s="15"/>
      <c r="V388" s="15"/>
      <c r="W388" s="15"/>
    </row>
    <row r="389" spans="1:23" ht="18" customHeight="1">
      <c r="A389" s="6">
        <v>388</v>
      </c>
      <c r="B389" s="6">
        <f t="shared" si="6"/>
        <v>10</v>
      </c>
      <c r="C389" s="35" t="str">
        <f>IF(VLOOKUP($B389,報告書03!$A$21:$D$30,2)=0,"非表示","印刷")</f>
        <v>非表示</v>
      </c>
    </row>
    <row r="390" spans="1:23" ht="18" customHeight="1">
      <c r="A390" s="6">
        <v>389</v>
      </c>
      <c r="B390" s="6">
        <f t="shared" si="6"/>
        <v>10</v>
      </c>
      <c r="C390" s="35" t="str">
        <f>IF(VLOOKUP($B390,報告書03!$A$21:$D$30,2)=0,"非表示","印刷")</f>
        <v>非表示</v>
      </c>
      <c r="D390" s="1">
        <f>B390</f>
        <v>10</v>
      </c>
      <c r="E390" s="66" t="s">
        <v>24</v>
      </c>
      <c r="F390" s="66"/>
      <c r="G390" s="66"/>
      <c r="H390" s="66"/>
      <c r="I390" s="66"/>
      <c r="J390" s="67">
        <f>VLOOKUP($B390,報告書03!$A:$T,MATCH(E390,報告書03!$A$20:$S$20,0),0)</f>
        <v>0</v>
      </c>
      <c r="K390" s="67"/>
      <c r="L390" s="67"/>
    </row>
    <row r="391" spans="1:23" ht="18" customHeight="1">
      <c r="A391" s="6">
        <v>390</v>
      </c>
      <c r="B391" s="6">
        <f t="shared" si="6"/>
        <v>10</v>
      </c>
      <c r="C391" s="35" t="str">
        <f>IF(VLOOKUP($B391,報告書03!$A$21:$D$30,2)=0,"非表示","印刷")</f>
        <v>非表示</v>
      </c>
      <c r="E391" s="66" t="s">
        <v>5</v>
      </c>
      <c r="F391" s="66"/>
      <c r="G391" s="66"/>
      <c r="H391" s="66"/>
      <c r="I391" s="66"/>
      <c r="J391" s="68">
        <f>VLOOKUP($B391,報告書03!$A:$T,MATCH(E391,報告書03!$A$20:$S$20,0),0)</f>
        <v>0</v>
      </c>
      <c r="K391" s="68"/>
      <c r="L391" s="68"/>
      <c r="M391" s="2" t="s">
        <v>26</v>
      </c>
      <c r="N391" s="2"/>
      <c r="P391" s="29"/>
      <c r="Q391" s="29"/>
      <c r="R391" s="29"/>
      <c r="S391" s="29"/>
      <c r="T391" s="29"/>
      <c r="U391" s="29"/>
      <c r="V391" s="29"/>
      <c r="W391" s="29"/>
    </row>
    <row r="392" spans="1:23" ht="18" customHeight="1">
      <c r="A392" s="6">
        <v>391</v>
      </c>
      <c r="B392" s="6">
        <f t="shared" si="6"/>
        <v>10</v>
      </c>
      <c r="C392" s="35" t="str">
        <f>IF(VLOOKUP($B392,報告書03!$A$21:$D$30,2)=0,"非表示","印刷")</f>
        <v>非表示</v>
      </c>
      <c r="E392" s="66" t="s">
        <v>27</v>
      </c>
      <c r="F392" s="66"/>
      <c r="G392" s="66"/>
      <c r="H392" s="66"/>
      <c r="I392" s="66"/>
      <c r="J392" s="68" t="str">
        <f>IF(VLOOKUP($B392,報告書03!$A:$T,MATCH(E392,報告書03!$A$20:$S$20,0),0)=0,"",VLOOKUP($B392,報告書03!$A:$T,MATCH(E392,報告書03!$A$20:$S$20,0),0))</f>
        <v/>
      </c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29"/>
    </row>
    <row r="393" spans="1:23" ht="18" customHeight="1">
      <c r="A393" s="6">
        <v>392</v>
      </c>
      <c r="B393" s="6">
        <f t="shared" si="6"/>
        <v>10</v>
      </c>
      <c r="C393" s="35" t="str">
        <f>IF(VLOOKUP($B393,報告書03!$A$21:$D$30,2)=0,"非表示","印刷")</f>
        <v>非表示</v>
      </c>
    </row>
    <row r="394" spans="1:23" ht="18" customHeight="1">
      <c r="A394" s="6">
        <v>393</v>
      </c>
      <c r="B394" s="6">
        <f t="shared" si="6"/>
        <v>10</v>
      </c>
      <c r="C394" s="35" t="str">
        <f>IF(VLOOKUP($B394,報告書03!$A$21:$D$30,2)=0,"非表示","印刷")</f>
        <v>非表示</v>
      </c>
      <c r="E394" s="16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8"/>
    </row>
    <row r="395" spans="1:23" ht="18" customHeight="1">
      <c r="A395" s="6">
        <v>394</v>
      </c>
      <c r="B395" s="6">
        <f t="shared" si="6"/>
        <v>10</v>
      </c>
      <c r="C395" s="35" t="str">
        <f>IF(VLOOKUP($B395,報告書03!$A$21:$D$30,2)=0,"非表示","印刷")</f>
        <v>非表示</v>
      </c>
      <c r="E395" s="19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20"/>
    </row>
    <row r="396" spans="1:23" ht="18" customHeight="1">
      <c r="A396" s="6">
        <v>395</v>
      </c>
      <c r="B396" s="6">
        <f t="shared" si="6"/>
        <v>10</v>
      </c>
      <c r="C396" s="35" t="str">
        <f>IF(VLOOKUP($B396,報告書03!$A$21:$D$30,2)=0,"非表示","印刷")</f>
        <v>非表示</v>
      </c>
      <c r="E396" s="19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20"/>
    </row>
    <row r="397" spans="1:23" ht="18" customHeight="1">
      <c r="A397" s="6">
        <v>396</v>
      </c>
      <c r="B397" s="6">
        <f t="shared" si="6"/>
        <v>10</v>
      </c>
      <c r="C397" s="35" t="str">
        <f>IF(VLOOKUP($B397,報告書03!$A$21:$D$30,2)=0,"非表示","印刷")</f>
        <v>非表示</v>
      </c>
      <c r="E397" s="19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20"/>
    </row>
    <row r="398" spans="1:23" ht="18" customHeight="1">
      <c r="A398" s="6">
        <v>397</v>
      </c>
      <c r="B398" s="6">
        <f t="shared" si="6"/>
        <v>10</v>
      </c>
      <c r="C398" s="35" t="str">
        <f>IF(VLOOKUP($B398,報告書03!$A$21:$D$30,2)=0,"非表示","印刷")</f>
        <v>非表示</v>
      </c>
      <c r="E398" s="19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20"/>
    </row>
    <row r="399" spans="1:23" ht="18" customHeight="1">
      <c r="A399" s="6">
        <v>398</v>
      </c>
      <c r="B399" s="6">
        <f t="shared" si="6"/>
        <v>10</v>
      </c>
      <c r="C399" s="35" t="str">
        <f>IF(VLOOKUP($B399,報告書03!$A$21:$D$30,2)=0,"非表示","印刷")</f>
        <v>非表示</v>
      </c>
      <c r="E399" s="19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20"/>
    </row>
    <row r="400" spans="1:23" ht="18" customHeight="1">
      <c r="A400" s="6">
        <v>399</v>
      </c>
      <c r="B400" s="6">
        <f t="shared" si="6"/>
        <v>10</v>
      </c>
      <c r="C400" s="35" t="str">
        <f>IF(VLOOKUP($B400,報告書03!$A$21:$D$30,2)=0,"非表示","印刷")</f>
        <v>非表示</v>
      </c>
      <c r="E400" s="19"/>
      <c r="F400" s="4"/>
      <c r="G400" s="4"/>
      <c r="H400" s="4"/>
      <c r="I400" s="4"/>
      <c r="R400" s="4"/>
      <c r="S400" s="4"/>
      <c r="T400" s="4"/>
      <c r="U400" s="4"/>
      <c r="V400" s="20"/>
    </row>
    <row r="401" spans="1:23" ht="18" customHeight="1">
      <c r="A401" s="6">
        <v>400</v>
      </c>
      <c r="B401" s="6">
        <f t="shared" si="6"/>
        <v>10</v>
      </c>
      <c r="C401" s="35" t="str">
        <f>IF(VLOOKUP($B401,報告書03!$A$21:$D$30,2)=0,"非表示","印刷")</f>
        <v>非表示</v>
      </c>
      <c r="E401" s="19"/>
      <c r="F401" s="4"/>
      <c r="G401" s="4"/>
      <c r="H401" s="4"/>
      <c r="J401" s="69" t="s">
        <v>23</v>
      </c>
      <c r="K401" s="69"/>
      <c r="L401" s="69"/>
      <c r="M401" s="69"/>
      <c r="N401" s="69"/>
      <c r="O401" s="69"/>
      <c r="P401" s="69"/>
      <c r="Q401" s="69"/>
      <c r="S401" s="4"/>
      <c r="T401" s="4"/>
      <c r="U401" s="4"/>
      <c r="V401" s="20"/>
    </row>
    <row r="402" spans="1:23" ht="18" customHeight="1">
      <c r="A402" s="6">
        <v>401</v>
      </c>
      <c r="B402" s="6">
        <f t="shared" si="6"/>
        <v>10</v>
      </c>
      <c r="C402" s="35" t="str">
        <f>IF(VLOOKUP($B402,報告書03!$A$21:$D$30,2)=0,"非表示","印刷")</f>
        <v>非表示</v>
      </c>
      <c r="E402" s="19"/>
      <c r="F402" s="4"/>
      <c r="G402" s="4"/>
      <c r="H402" s="4"/>
      <c r="I402" s="4"/>
      <c r="R402" s="4"/>
      <c r="S402" s="4"/>
      <c r="T402" s="4"/>
      <c r="U402" s="4"/>
      <c r="V402" s="20"/>
    </row>
    <row r="403" spans="1:23" ht="18" customHeight="1">
      <c r="A403" s="6">
        <v>402</v>
      </c>
      <c r="B403" s="6">
        <f t="shared" si="6"/>
        <v>10</v>
      </c>
      <c r="C403" s="35" t="str">
        <f>IF(VLOOKUP($B403,報告書03!$A$21:$D$30,2)=0,"非表示","印刷")</f>
        <v>非表示</v>
      </c>
      <c r="E403" s="19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20"/>
    </row>
    <row r="404" spans="1:23" ht="18" customHeight="1">
      <c r="A404" s="6">
        <v>403</v>
      </c>
      <c r="B404" s="6">
        <f t="shared" si="6"/>
        <v>10</v>
      </c>
      <c r="C404" s="35" t="str">
        <f>IF(VLOOKUP($B404,報告書03!$A$21:$D$30,2)=0,"非表示","印刷")</f>
        <v>非表示</v>
      </c>
      <c r="D404" s="13"/>
      <c r="E404" s="21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22"/>
      <c r="W404" s="13"/>
    </row>
    <row r="405" spans="1:23" ht="18" customHeight="1">
      <c r="A405" s="6">
        <v>404</v>
      </c>
      <c r="B405" s="6">
        <f t="shared" si="6"/>
        <v>10</v>
      </c>
      <c r="C405" s="35" t="str">
        <f>IF(VLOOKUP($B405,報告書03!$A$21:$D$30,2)=0,"非表示","印刷")</f>
        <v>非表示</v>
      </c>
      <c r="D405" s="13"/>
      <c r="E405" s="21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22"/>
      <c r="W405" s="13"/>
    </row>
    <row r="406" spans="1:23" ht="18" customHeight="1">
      <c r="A406" s="6">
        <v>405</v>
      </c>
      <c r="B406" s="6">
        <f t="shared" si="6"/>
        <v>10</v>
      </c>
      <c r="C406" s="35" t="str">
        <f>IF(VLOOKUP($B406,報告書03!$A$21:$D$30,2)=0,"非表示","印刷")</f>
        <v>非表示</v>
      </c>
      <c r="D406" s="13"/>
      <c r="E406" s="21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22"/>
      <c r="W406" s="13"/>
    </row>
    <row r="407" spans="1:23" ht="18" customHeight="1">
      <c r="A407" s="6">
        <v>406</v>
      </c>
      <c r="B407" s="6">
        <f t="shared" si="6"/>
        <v>10</v>
      </c>
      <c r="C407" s="35" t="str">
        <f>IF(VLOOKUP($B407,報告書03!$A$21:$D$30,2)=0,"非表示","印刷")</f>
        <v>非表示</v>
      </c>
      <c r="D407" s="14"/>
      <c r="E407" s="23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24"/>
      <c r="W407" s="14"/>
    </row>
    <row r="408" spans="1:23" ht="18" customHeight="1">
      <c r="A408" s="6">
        <v>407</v>
      </c>
      <c r="B408" s="6">
        <f t="shared" si="6"/>
        <v>10</v>
      </c>
      <c r="C408" s="35" t="str">
        <f>IF(VLOOKUP($B408,報告書03!$A$21:$D$30,2)=0,"非表示","印刷")</f>
        <v>非表示</v>
      </c>
      <c r="D408" s="14"/>
      <c r="E408" s="23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24"/>
      <c r="W408" s="14"/>
    </row>
    <row r="409" spans="1:23" ht="18" customHeight="1">
      <c r="A409" s="6">
        <v>408</v>
      </c>
      <c r="B409" s="6">
        <f t="shared" si="6"/>
        <v>10</v>
      </c>
      <c r="C409" s="35" t="str">
        <f>IF(VLOOKUP($B409,報告書03!$A$21:$D$30,2)=0,"非表示","印刷")</f>
        <v>非表示</v>
      </c>
      <c r="D409" s="15"/>
      <c r="E409" s="25"/>
      <c r="F409" s="26"/>
      <c r="G409" s="26"/>
      <c r="H409" s="26"/>
      <c r="I409" s="26"/>
      <c r="J409" s="26"/>
      <c r="K409" s="26"/>
      <c r="L409" s="27"/>
      <c r="M409" s="27"/>
      <c r="N409" s="27"/>
      <c r="O409" s="27"/>
      <c r="P409" s="27"/>
      <c r="Q409" s="26"/>
      <c r="R409" s="27"/>
      <c r="S409" s="27"/>
      <c r="T409" s="27"/>
      <c r="U409" s="27"/>
      <c r="V409" s="28"/>
      <c r="W409" s="15"/>
    </row>
    <row r="410" spans="1:23" ht="18" customHeight="1">
      <c r="A410" s="6">
        <v>409</v>
      </c>
      <c r="B410" s="6">
        <f t="shared" si="6"/>
        <v>10</v>
      </c>
      <c r="C410" s="35" t="str">
        <f>IF(VLOOKUP($B410,報告書03!$A$21:$D$30,2)=0,"非表示","印刷")</f>
        <v>非表示</v>
      </c>
      <c r="D410" s="15"/>
      <c r="E410" s="14"/>
      <c r="F410" s="14"/>
      <c r="G410" s="14"/>
      <c r="H410" s="14"/>
      <c r="I410" s="14"/>
      <c r="J410" s="14"/>
      <c r="K410" s="14"/>
      <c r="L410" s="15"/>
      <c r="M410" s="15"/>
      <c r="N410" s="15"/>
      <c r="O410" s="15"/>
      <c r="P410" s="15"/>
      <c r="Q410" s="14"/>
      <c r="R410" s="15"/>
      <c r="S410" s="15"/>
      <c r="T410" s="15"/>
      <c r="U410" s="15"/>
      <c r="V410" s="15"/>
      <c r="W410" s="15"/>
    </row>
    <row r="411" spans="1:23" ht="18" customHeight="1">
      <c r="A411" s="6">
        <v>410</v>
      </c>
      <c r="B411" s="6">
        <f t="shared" si="6"/>
        <v>10</v>
      </c>
      <c r="C411" s="35" t="str">
        <f>IF(VLOOKUP($B411,報告書03!$A$21:$D$30,2)=0,"非表示","印刷")</f>
        <v>非表示</v>
      </c>
      <c r="E411" s="66" t="s">
        <v>25</v>
      </c>
      <c r="F411" s="66"/>
      <c r="G411" s="66"/>
      <c r="H411" s="66"/>
      <c r="I411" s="66"/>
      <c r="J411" s="67">
        <f>VLOOKUP($B411,報告書03!$A:$T,MATCH(E411,報告書03!$A$20:$S$20,0),0)</f>
        <v>0</v>
      </c>
      <c r="K411" s="67"/>
      <c r="L411" s="67"/>
    </row>
    <row r="412" spans="1:23" ht="18" customHeight="1">
      <c r="A412" s="6">
        <v>411</v>
      </c>
      <c r="B412" s="6">
        <f t="shared" si="6"/>
        <v>10</v>
      </c>
      <c r="C412" s="35" t="str">
        <f>IF(VLOOKUP($B412,報告書03!$A$21:$D$30,2)=0,"非表示","印刷")</f>
        <v>非表示</v>
      </c>
      <c r="E412" s="66" t="s">
        <v>7</v>
      </c>
      <c r="F412" s="66"/>
      <c r="G412" s="66"/>
      <c r="H412" s="66"/>
      <c r="I412" s="66"/>
      <c r="J412" s="68">
        <f>VLOOKUP($B412,報告書03!$A:$T,MATCH(E412,報告書03!$A$20:$S$20,0),0)</f>
        <v>0</v>
      </c>
      <c r="K412" s="68"/>
      <c r="L412" s="68"/>
      <c r="M412" s="2" t="s">
        <v>26</v>
      </c>
      <c r="N412" s="2"/>
      <c r="P412" s="29"/>
      <c r="Q412" s="29"/>
      <c r="R412" s="29"/>
      <c r="S412" s="29"/>
      <c r="T412" s="29"/>
      <c r="U412" s="29"/>
      <c r="V412" s="29"/>
      <c r="W412" s="29"/>
    </row>
    <row r="413" spans="1:23" ht="18" customHeight="1">
      <c r="A413" s="6">
        <v>412</v>
      </c>
      <c r="B413" s="6">
        <f t="shared" si="6"/>
        <v>10</v>
      </c>
      <c r="C413" s="35" t="str">
        <f>IF(VLOOKUP($B413,報告書03!$A$21:$D$30,2)=0,"非表示","印刷")</f>
        <v>非表示</v>
      </c>
      <c r="E413" s="66" t="s">
        <v>27</v>
      </c>
      <c r="F413" s="66"/>
      <c r="G413" s="66"/>
      <c r="H413" s="66"/>
      <c r="I413" s="66"/>
      <c r="J413" s="68" t="str">
        <f>IF(VLOOKUP($B413,報告書03!$A:$T,MATCH(E413,報告書03!$A$20:$S$20,0),0)=0,"",VLOOKUP($B413,報告書03!$A:$T,MATCH(E413,報告書03!$A$20:$S$20,0),0))</f>
        <v/>
      </c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29"/>
    </row>
    <row r="414" spans="1:23" ht="18" customHeight="1">
      <c r="A414" s="6">
        <v>413</v>
      </c>
      <c r="B414" s="6">
        <f t="shared" si="6"/>
        <v>10</v>
      </c>
      <c r="C414" s="35" t="str">
        <f>IF(VLOOKUP($B414,報告書03!$A$21:$D$30,2)=0,"非表示","印刷")</f>
        <v>非表示</v>
      </c>
      <c r="D414" s="15"/>
      <c r="E414" s="14"/>
      <c r="F414" s="14"/>
      <c r="G414" s="14"/>
      <c r="H414" s="14"/>
      <c r="I414" s="14"/>
      <c r="J414" s="14"/>
      <c r="K414" s="14"/>
      <c r="L414" s="15"/>
      <c r="M414" s="15"/>
      <c r="N414" s="15"/>
      <c r="O414" s="15"/>
      <c r="P414" s="15"/>
      <c r="Q414" s="14"/>
      <c r="R414" s="15"/>
      <c r="S414" s="15"/>
      <c r="T414" s="15"/>
      <c r="U414" s="15"/>
      <c r="V414" s="15"/>
      <c r="W414" s="15"/>
    </row>
    <row r="415" spans="1:23" ht="18" customHeight="1">
      <c r="A415" s="6">
        <v>414</v>
      </c>
      <c r="B415" s="6">
        <f t="shared" si="6"/>
        <v>10</v>
      </c>
      <c r="C415" s="35" t="str">
        <f>IF(VLOOKUP($B415,報告書03!$A$21:$D$30,2)=0,"非表示","印刷")</f>
        <v>非表示</v>
      </c>
      <c r="E415" s="16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8"/>
    </row>
    <row r="416" spans="1:23" ht="18" customHeight="1">
      <c r="A416" s="6">
        <v>415</v>
      </c>
      <c r="B416" s="6">
        <f t="shared" si="6"/>
        <v>10</v>
      </c>
      <c r="C416" s="35" t="str">
        <f>IF(VLOOKUP($B416,報告書03!$A$21:$D$30,2)=0,"非表示","印刷")</f>
        <v>非表示</v>
      </c>
      <c r="E416" s="19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20"/>
    </row>
    <row r="417" spans="1:23" ht="18" customHeight="1">
      <c r="A417" s="6">
        <v>416</v>
      </c>
      <c r="B417" s="6">
        <f t="shared" si="6"/>
        <v>10</v>
      </c>
      <c r="C417" s="35" t="str">
        <f>IF(VLOOKUP($B417,報告書03!$A$21:$D$30,2)=0,"非表示","印刷")</f>
        <v>非表示</v>
      </c>
      <c r="E417" s="19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20"/>
    </row>
    <row r="418" spans="1:23" ht="18" customHeight="1">
      <c r="A418" s="6">
        <v>417</v>
      </c>
      <c r="B418" s="6">
        <f t="shared" si="6"/>
        <v>10</v>
      </c>
      <c r="C418" s="35" t="str">
        <f>IF(VLOOKUP($B418,報告書03!$A$21:$D$30,2)=0,"非表示","印刷")</f>
        <v>非表示</v>
      </c>
      <c r="E418" s="19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20"/>
    </row>
    <row r="419" spans="1:23" ht="18" customHeight="1">
      <c r="A419" s="6">
        <v>418</v>
      </c>
      <c r="B419" s="6">
        <f t="shared" si="6"/>
        <v>10</v>
      </c>
      <c r="C419" s="35" t="str">
        <f>IF(VLOOKUP($B419,報告書03!$A$21:$D$30,2)=0,"非表示","印刷")</f>
        <v>非表示</v>
      </c>
      <c r="E419" s="19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20"/>
    </row>
    <row r="420" spans="1:23" ht="18" customHeight="1">
      <c r="A420" s="6">
        <v>419</v>
      </c>
      <c r="B420" s="6">
        <f t="shared" si="6"/>
        <v>10</v>
      </c>
      <c r="C420" s="35" t="str">
        <f>IF(VLOOKUP($B420,報告書03!$A$21:$D$30,2)=0,"非表示","印刷")</f>
        <v>非表示</v>
      </c>
      <c r="E420" s="19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20"/>
    </row>
    <row r="421" spans="1:23" ht="18" customHeight="1">
      <c r="A421" s="6">
        <v>420</v>
      </c>
      <c r="B421" s="6">
        <f t="shared" si="6"/>
        <v>10</v>
      </c>
      <c r="C421" s="35" t="str">
        <f>IF(VLOOKUP($B421,報告書03!$A$21:$D$30,2)=0,"非表示","印刷")</f>
        <v>非表示</v>
      </c>
      <c r="E421" s="19"/>
      <c r="F421" s="4"/>
      <c r="G421" s="4"/>
      <c r="H421" s="4"/>
      <c r="I421" s="4"/>
      <c r="R421" s="4"/>
      <c r="S421" s="4"/>
      <c r="T421" s="4"/>
      <c r="U421" s="4"/>
      <c r="V421" s="20"/>
    </row>
    <row r="422" spans="1:23" ht="18" customHeight="1">
      <c r="A422" s="6">
        <v>421</v>
      </c>
      <c r="B422" s="6">
        <f t="shared" si="6"/>
        <v>10</v>
      </c>
      <c r="C422" s="35" t="str">
        <f>IF(VLOOKUP($B422,報告書03!$A$21:$D$30,2)=0,"非表示","印刷")</f>
        <v>非表示</v>
      </c>
      <c r="E422" s="19"/>
      <c r="F422" s="4"/>
      <c r="G422" s="4"/>
      <c r="H422" s="4"/>
      <c r="J422" s="69" t="s">
        <v>23</v>
      </c>
      <c r="K422" s="69"/>
      <c r="L422" s="69"/>
      <c r="M422" s="69"/>
      <c r="N422" s="69"/>
      <c r="O422" s="69"/>
      <c r="P422" s="69"/>
      <c r="Q422" s="69"/>
      <c r="S422" s="4"/>
      <c r="T422" s="4"/>
      <c r="U422" s="4"/>
      <c r="V422" s="20"/>
    </row>
    <row r="423" spans="1:23" ht="18" customHeight="1">
      <c r="A423" s="6">
        <v>422</v>
      </c>
      <c r="B423" s="6">
        <f t="shared" si="6"/>
        <v>10</v>
      </c>
      <c r="C423" s="35" t="str">
        <f>IF(VLOOKUP($B423,報告書03!$A$21:$D$30,2)=0,"非表示","印刷")</f>
        <v>非表示</v>
      </c>
      <c r="E423" s="19"/>
      <c r="F423" s="4"/>
      <c r="G423" s="4"/>
      <c r="H423" s="4"/>
      <c r="I423" s="4"/>
      <c r="R423" s="4"/>
      <c r="S423" s="4"/>
      <c r="T423" s="4"/>
      <c r="U423" s="4"/>
      <c r="V423" s="20"/>
    </row>
    <row r="424" spans="1:23" ht="18" customHeight="1">
      <c r="A424" s="6">
        <v>423</v>
      </c>
      <c r="B424" s="6">
        <f t="shared" si="6"/>
        <v>10</v>
      </c>
      <c r="C424" s="35" t="str">
        <f>IF(VLOOKUP($B424,報告書03!$A$21:$D$30,2)=0,"非表示","印刷")</f>
        <v>非表示</v>
      </c>
      <c r="E424" s="19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20"/>
    </row>
    <row r="425" spans="1:23" ht="18" customHeight="1">
      <c r="A425" s="6">
        <v>424</v>
      </c>
      <c r="B425" s="6">
        <f t="shared" si="6"/>
        <v>10</v>
      </c>
      <c r="C425" s="35" t="str">
        <f>IF(VLOOKUP($B425,報告書03!$A$21:$D$30,2)=0,"非表示","印刷")</f>
        <v>非表示</v>
      </c>
      <c r="D425" s="13"/>
      <c r="E425" s="21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22"/>
      <c r="W425" s="13"/>
    </row>
    <row r="426" spans="1:23" ht="18" customHeight="1">
      <c r="A426" s="6">
        <v>425</v>
      </c>
      <c r="B426" s="6">
        <f t="shared" si="6"/>
        <v>10</v>
      </c>
      <c r="C426" s="35" t="str">
        <f>IF(VLOOKUP($B426,報告書03!$A$21:$D$30,2)=0,"非表示","印刷")</f>
        <v>非表示</v>
      </c>
      <c r="D426" s="13"/>
      <c r="E426" s="21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22"/>
      <c r="W426" s="13"/>
    </row>
    <row r="427" spans="1:23" ht="18" customHeight="1">
      <c r="A427" s="6">
        <v>426</v>
      </c>
      <c r="B427" s="6">
        <f t="shared" si="6"/>
        <v>10</v>
      </c>
      <c r="C427" s="35" t="str">
        <f>IF(VLOOKUP($B427,報告書03!$A$21:$D$30,2)=0,"非表示","印刷")</f>
        <v>非表示</v>
      </c>
      <c r="D427" s="13"/>
      <c r="E427" s="21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22"/>
      <c r="W427" s="13"/>
    </row>
    <row r="428" spans="1:23" ht="18" customHeight="1">
      <c r="A428" s="6">
        <v>427</v>
      </c>
      <c r="B428" s="6">
        <f t="shared" si="6"/>
        <v>10</v>
      </c>
      <c r="C428" s="35" t="str">
        <f>IF(VLOOKUP($B428,報告書03!$A$21:$D$30,2)=0,"非表示","印刷")</f>
        <v>非表示</v>
      </c>
      <c r="D428" s="14"/>
      <c r="E428" s="23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24"/>
      <c r="W428" s="14"/>
    </row>
    <row r="429" spans="1:23" ht="18" customHeight="1">
      <c r="A429" s="6">
        <v>428</v>
      </c>
      <c r="B429" s="6">
        <f t="shared" si="6"/>
        <v>10</v>
      </c>
      <c r="C429" s="35" t="str">
        <f>IF(VLOOKUP($B429,報告書03!$A$21:$D$30,2)=0,"非表示","印刷")</f>
        <v>非表示</v>
      </c>
      <c r="D429" s="14"/>
      <c r="E429" s="23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24"/>
      <c r="W429" s="14"/>
    </row>
    <row r="430" spans="1:23" ht="18" customHeight="1">
      <c r="A430" s="6">
        <v>429</v>
      </c>
      <c r="B430" s="6">
        <f t="shared" si="6"/>
        <v>10</v>
      </c>
      <c r="C430" s="35" t="str">
        <f>IF(VLOOKUP($B430,報告書03!$A$21:$D$30,2)=0,"非表示","印刷")</f>
        <v>非表示</v>
      </c>
      <c r="D430" s="15"/>
      <c r="E430" s="25"/>
      <c r="F430" s="26"/>
      <c r="G430" s="26"/>
      <c r="H430" s="26"/>
      <c r="I430" s="26"/>
      <c r="J430" s="26"/>
      <c r="K430" s="26"/>
      <c r="L430" s="27"/>
      <c r="M430" s="27"/>
      <c r="N430" s="27"/>
      <c r="O430" s="27"/>
      <c r="P430" s="27"/>
      <c r="Q430" s="26"/>
      <c r="R430" s="27"/>
      <c r="S430" s="27"/>
      <c r="T430" s="27"/>
      <c r="U430" s="27"/>
      <c r="V430" s="28"/>
      <c r="W430" s="15"/>
    </row>
    <row r="431" spans="1:23" ht="18" customHeight="1">
      <c r="A431" s="6">
        <v>430</v>
      </c>
      <c r="B431" s="6">
        <f t="shared" si="6"/>
        <v>10</v>
      </c>
      <c r="C431" s="35" t="str">
        <f>IF(VLOOKUP($B431,報告書03!$A$21:$D$30,2)=0,"非表示","印刷")</f>
        <v>非表示</v>
      </c>
      <c r="D431" s="15"/>
      <c r="E431" s="14"/>
      <c r="F431" s="14"/>
      <c r="G431" s="14"/>
      <c r="H431" s="14"/>
      <c r="I431" s="14"/>
      <c r="J431" s="14"/>
      <c r="K431" s="14"/>
      <c r="L431" s="15"/>
      <c r="M431" s="15"/>
      <c r="N431" s="15"/>
      <c r="O431" s="15"/>
      <c r="P431" s="15"/>
      <c r="Q431" s="14"/>
      <c r="R431" s="15"/>
      <c r="S431" s="15"/>
      <c r="T431" s="15"/>
      <c r="U431" s="15"/>
      <c r="V431" s="15"/>
      <c r="W431" s="15"/>
    </row>
  </sheetData>
  <autoFilter ref="A1:Y431" xr:uid="{AB87FEC4-753D-488C-82A6-A419102E2503}"/>
  <mergeCells count="140">
    <mergeCell ref="J422:Q422"/>
    <mergeCell ref="J35:Q35"/>
    <mergeCell ref="J57:Q57"/>
    <mergeCell ref="J78:Q78"/>
    <mergeCell ref="J100:Q100"/>
    <mergeCell ref="J121:Q121"/>
    <mergeCell ref="J143:Q143"/>
    <mergeCell ref="J164:Q164"/>
    <mergeCell ref="J186:Q186"/>
    <mergeCell ref="J207:Q207"/>
    <mergeCell ref="J379:Q379"/>
    <mergeCell ref="J336:Q336"/>
    <mergeCell ref="J293:Q293"/>
    <mergeCell ref="J250:Q250"/>
    <mergeCell ref="E411:I411"/>
    <mergeCell ref="J411:L411"/>
    <mergeCell ref="E412:I412"/>
    <mergeCell ref="J412:L412"/>
    <mergeCell ref="E413:I413"/>
    <mergeCell ref="J413:V413"/>
    <mergeCell ref="J401:Q401"/>
    <mergeCell ref="E390:I390"/>
    <mergeCell ref="J390:L390"/>
    <mergeCell ref="E391:I391"/>
    <mergeCell ref="J391:L391"/>
    <mergeCell ref="E392:I392"/>
    <mergeCell ref="J392:V392"/>
    <mergeCell ref="E368:I368"/>
    <mergeCell ref="J368:L368"/>
    <mergeCell ref="E369:I369"/>
    <mergeCell ref="J369:L369"/>
    <mergeCell ref="E370:I370"/>
    <mergeCell ref="J370:V370"/>
    <mergeCell ref="J358:Q358"/>
    <mergeCell ref="E347:I347"/>
    <mergeCell ref="J347:L347"/>
    <mergeCell ref="E348:I348"/>
    <mergeCell ref="J348:L348"/>
    <mergeCell ref="E349:I349"/>
    <mergeCell ref="J349:V349"/>
    <mergeCell ref="E325:I325"/>
    <mergeCell ref="J325:L325"/>
    <mergeCell ref="E326:I326"/>
    <mergeCell ref="J326:L326"/>
    <mergeCell ref="E327:I327"/>
    <mergeCell ref="J327:V327"/>
    <mergeCell ref="J315:Q315"/>
    <mergeCell ref="E304:I304"/>
    <mergeCell ref="J304:L304"/>
    <mergeCell ref="E305:I305"/>
    <mergeCell ref="J305:L305"/>
    <mergeCell ref="E306:I306"/>
    <mergeCell ref="J306:V306"/>
    <mergeCell ref="E282:I282"/>
    <mergeCell ref="J282:L282"/>
    <mergeCell ref="E283:I283"/>
    <mergeCell ref="J283:L283"/>
    <mergeCell ref="E284:I284"/>
    <mergeCell ref="J284:V284"/>
    <mergeCell ref="J272:Q272"/>
    <mergeCell ref="E261:I261"/>
    <mergeCell ref="J261:L261"/>
    <mergeCell ref="E262:I262"/>
    <mergeCell ref="J262:L262"/>
    <mergeCell ref="E263:I263"/>
    <mergeCell ref="J263:V263"/>
    <mergeCell ref="E239:I239"/>
    <mergeCell ref="J239:L239"/>
    <mergeCell ref="E240:I240"/>
    <mergeCell ref="J240:L240"/>
    <mergeCell ref="E241:I241"/>
    <mergeCell ref="J241:V241"/>
    <mergeCell ref="J229:Q229"/>
    <mergeCell ref="E218:I218"/>
    <mergeCell ref="J218:L218"/>
    <mergeCell ref="E219:I219"/>
    <mergeCell ref="J219:L219"/>
    <mergeCell ref="E220:I220"/>
    <mergeCell ref="J220:V220"/>
    <mergeCell ref="E196:I196"/>
    <mergeCell ref="J196:L196"/>
    <mergeCell ref="E197:I197"/>
    <mergeCell ref="J197:L197"/>
    <mergeCell ref="E198:I198"/>
    <mergeCell ref="J198:V198"/>
    <mergeCell ref="E175:I175"/>
    <mergeCell ref="J175:L175"/>
    <mergeCell ref="E176:I176"/>
    <mergeCell ref="J176:L176"/>
    <mergeCell ref="E177:I177"/>
    <mergeCell ref="J177:V177"/>
    <mergeCell ref="E153:I153"/>
    <mergeCell ref="J153:L153"/>
    <mergeCell ref="E154:I154"/>
    <mergeCell ref="J154:L154"/>
    <mergeCell ref="E155:I155"/>
    <mergeCell ref="J155:V155"/>
    <mergeCell ref="E132:I132"/>
    <mergeCell ref="J132:L132"/>
    <mergeCell ref="E133:I133"/>
    <mergeCell ref="J133:L133"/>
    <mergeCell ref="E134:I134"/>
    <mergeCell ref="J134:V134"/>
    <mergeCell ref="E110:I110"/>
    <mergeCell ref="J110:L110"/>
    <mergeCell ref="E111:I111"/>
    <mergeCell ref="J111:L111"/>
    <mergeCell ref="E112:I112"/>
    <mergeCell ref="J112:V112"/>
    <mergeCell ref="E89:I89"/>
    <mergeCell ref="J89:L89"/>
    <mergeCell ref="E90:I90"/>
    <mergeCell ref="J90:L90"/>
    <mergeCell ref="E91:I91"/>
    <mergeCell ref="J91:V91"/>
    <mergeCell ref="E67:I67"/>
    <mergeCell ref="J67:L67"/>
    <mergeCell ref="E68:I68"/>
    <mergeCell ref="J68:L68"/>
    <mergeCell ref="E69:I69"/>
    <mergeCell ref="J69:V69"/>
    <mergeCell ref="E46:I46"/>
    <mergeCell ref="J46:L46"/>
    <mergeCell ref="E47:I47"/>
    <mergeCell ref="J47:L47"/>
    <mergeCell ref="E48:I48"/>
    <mergeCell ref="J48:V48"/>
    <mergeCell ref="E3:I3"/>
    <mergeCell ref="J3:L3"/>
    <mergeCell ref="E4:I4"/>
    <mergeCell ref="J4:L4"/>
    <mergeCell ref="E5:I5"/>
    <mergeCell ref="J5:V5"/>
    <mergeCell ref="J14:Q14"/>
    <mergeCell ref="E24:I24"/>
    <mergeCell ref="E26:I26"/>
    <mergeCell ref="J26:V26"/>
    <mergeCell ref="E25:I25"/>
    <mergeCell ref="J25:L25"/>
    <mergeCell ref="J24:L24"/>
  </mergeCells>
  <phoneticPr fontId="1"/>
  <pageMargins left="0.82677165354330717" right="0.8267716535433071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報告書03</vt:lpstr>
      <vt:lpstr>写真03</vt:lpstr>
      <vt:lpstr>写真03!Print_Area</vt:lpstr>
      <vt:lpstr>報告書03!Print_Area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SISETUKA07</dc:creator>
  <cp:lastModifiedBy>谷田部 莉央</cp:lastModifiedBy>
  <cp:lastPrinted>2021-02-25T10:46:08Z</cp:lastPrinted>
  <dcterms:created xsi:type="dcterms:W3CDTF">2021-01-12T07:21:38Z</dcterms:created>
  <dcterms:modified xsi:type="dcterms:W3CDTF">2021-03-19T00:11:20Z</dcterms:modified>
</cp:coreProperties>
</file>