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3_国総研\2021\06_本省\0601_住政調査班\10_住生活データセット\データ⑧　高齢者・プレシニアの居住する住宅のバリアフリー化率\"/>
    </mc:Choice>
  </mc:AlternateContent>
  <bookViews>
    <workbookView xWindow="-23250" yWindow="630" windowWidth="21810" windowHeight="6690"/>
  </bookViews>
  <sheets>
    <sheet name="集計" sheetId="8" r:id="rId1"/>
    <sheet name="統計データ入力シート（H30住調）" sheetId="17" r:id="rId2"/>
  </sheets>
  <definedNames>
    <definedName name="_xlnm._FilterDatabase" localSheetId="1" hidden="1">'統計データ入力シート（H30住調）'!$B$10:$U$16</definedName>
    <definedName name="_xlnm.Print_Area" localSheetId="0">集計!$B$2:$I$35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8" l="1"/>
  <c r="D12" i="8"/>
  <c r="E11" i="8"/>
  <c r="D11" i="8"/>
  <c r="E10" i="8"/>
  <c r="F10" i="8" s="1"/>
  <c r="D10" i="8"/>
  <c r="E9" i="8"/>
  <c r="D9" i="8"/>
  <c r="E8" i="8"/>
  <c r="D8" i="8"/>
  <c r="E7" i="8"/>
  <c r="D7" i="8"/>
  <c r="F9" i="8" l="1"/>
  <c r="D14" i="8"/>
  <c r="F8" i="8"/>
  <c r="F12" i="8"/>
  <c r="E14" i="8"/>
  <c r="F11" i="8"/>
  <c r="F7" i="8"/>
  <c r="F14" i="8" l="1"/>
</calcChain>
</file>

<file path=xl/sharedStrings.xml><?xml version="1.0" encoding="utf-8"?>
<sst xmlns="http://schemas.openxmlformats.org/spreadsheetml/2006/main" count="104" uniqueCount="46">
  <si>
    <t>世帯数</t>
  </si>
  <si>
    <t>世帯</t>
  </si>
  <si>
    <t>地域識別コード</t>
    <phoneticPr fontId="2"/>
  </si>
  <si>
    <t>地域区分－全国・都道府県・市区町村</t>
  </si>
  <si>
    <t xml:space="preserve"> </t>
  </si>
  <si>
    <t>0_総数</t>
  </si>
  <si>
    <t>平成30年住宅・土地統計調査</t>
    <rPh sb="0" eb="2">
      <t>ヘイセイ</t>
    </rPh>
    <rPh sb="4" eb="5">
      <t>ネン</t>
    </rPh>
    <rPh sb="5" eb="7">
      <t>ジュウタク</t>
    </rPh>
    <rPh sb="8" eb="10">
      <t>トチ</t>
    </rPh>
    <rPh sb="10" eb="12">
      <t>トウケイ</t>
    </rPh>
    <rPh sb="12" eb="14">
      <t>チョウサ</t>
    </rPh>
    <phoneticPr fontId="2"/>
  </si>
  <si>
    <t>XXXXX_市区町村名</t>
  </si>
  <si>
    <t>a</t>
  </si>
  <si>
    <t>割合</t>
    <rPh sb="0" eb="2">
      <t>ワリアイ</t>
    </rPh>
    <phoneticPr fontId="2"/>
  </si>
  <si>
    <t>高齢者等のための設備がある住宅数</t>
    <rPh sb="0" eb="3">
      <t>コウレイシャ</t>
    </rPh>
    <rPh sb="3" eb="4">
      <t>トウ</t>
    </rPh>
    <rPh sb="8" eb="10">
      <t>セツビ</t>
    </rPh>
    <rPh sb="13" eb="15">
      <t>ジュウタク</t>
    </rPh>
    <rPh sb="15" eb="16">
      <t>スウ</t>
    </rPh>
    <phoneticPr fontId="2"/>
  </si>
  <si>
    <t>1_45歳未満</t>
  </si>
  <si>
    <t>2_45～54歳</t>
  </si>
  <si>
    <t>3_55～64歳</t>
  </si>
  <si>
    <t>4_65～74歳</t>
  </si>
  <si>
    <t>5_75歳以上</t>
  </si>
  <si>
    <t>総数</t>
    <phoneticPr fontId="2"/>
  </si>
  <si>
    <t>45歳未満</t>
    <phoneticPr fontId="2"/>
  </si>
  <si>
    <t>45～54歳</t>
    <phoneticPr fontId="2"/>
  </si>
  <si>
    <t>65～74歳</t>
    <phoneticPr fontId="2"/>
  </si>
  <si>
    <t>75歳以上</t>
    <phoneticPr fontId="2"/>
  </si>
  <si>
    <t>高齢者等のための設備状況</t>
  </si>
  <si>
    <t>1_あり</t>
  </si>
  <si>
    <t>11_手すりがある</t>
  </si>
  <si>
    <t>111_玄関（手すり）</t>
  </si>
  <si>
    <t>112_トイレ（手すり）</t>
  </si>
  <si>
    <t>113_浴室（手すり）</t>
  </si>
  <si>
    <t>114_脱衣所（手すり）</t>
  </si>
  <si>
    <t>115_廊下（手すり）</t>
  </si>
  <si>
    <t>116_階段（手すり）</t>
  </si>
  <si>
    <t>117_居住室（手すり）</t>
  </si>
  <si>
    <t>118_その他（手すり）</t>
  </si>
  <si>
    <t>12_またぎやすい高さの浴槽</t>
  </si>
  <si>
    <t>13_廊下などが車いすで通行可能な幅</t>
  </si>
  <si>
    <t>14_段差のない屋内</t>
  </si>
  <si>
    <t>15_道路から玄関まで車いすで通行可能</t>
  </si>
  <si>
    <t>2_なし</t>
  </si>
  <si>
    <t>65歳以上</t>
    <rPh sb="2" eb="3">
      <t>サイ</t>
    </rPh>
    <rPh sb="3" eb="5">
      <t>イジョウ</t>
    </rPh>
    <phoneticPr fontId="2"/>
  </si>
  <si>
    <t>■高齢者・プレシニアの居住する住宅における高齢者等のための設備がある住宅の割合</t>
    <rPh sb="1" eb="4">
      <t>コウレイシャ</t>
    </rPh>
    <rPh sb="11" eb="13">
      <t>キョジュウ</t>
    </rPh>
    <rPh sb="15" eb="17">
      <t>ジュウタク</t>
    </rPh>
    <rPh sb="21" eb="24">
      <t>コウレイシャ</t>
    </rPh>
    <rPh sb="24" eb="25">
      <t>トウ</t>
    </rPh>
    <rPh sb="29" eb="31">
      <t>セツビ</t>
    </rPh>
    <rPh sb="34" eb="36">
      <t>ジュウタク</t>
    </rPh>
    <rPh sb="37" eb="39">
      <t>ワリアイ</t>
    </rPh>
    <phoneticPr fontId="2"/>
  </si>
  <si>
    <t>①主世帯総数【第161表】</t>
    <phoneticPr fontId="2"/>
  </si>
  <si>
    <t>世帯内の最高齢者の年齢階級</t>
    <phoneticPr fontId="2"/>
  </si>
  <si>
    <t>３．住宅性能の状況　＜②高齢者・プレシニアの居住する住宅のバリアフリー化率＞</t>
    <rPh sb="2" eb="4">
      <t>ジュウタク</t>
    </rPh>
    <rPh sb="4" eb="6">
      <t>セイノウ</t>
    </rPh>
    <rPh sb="7" eb="9">
      <t>ジョウキョウ</t>
    </rPh>
    <rPh sb="12" eb="15">
      <t>コウレイシャ</t>
    </rPh>
    <rPh sb="22" eb="24">
      <t>キョジュウ</t>
    </rPh>
    <rPh sb="26" eb="28">
      <t>ジュウタク</t>
    </rPh>
    <rPh sb="35" eb="36">
      <t>カ</t>
    </rPh>
    <rPh sb="36" eb="37">
      <t>リツ</t>
    </rPh>
    <phoneticPr fontId="2"/>
  </si>
  <si>
    <t>55～64歳
（プレシニア）</t>
    <phoneticPr fontId="2"/>
  </si>
  <si>
    <t>世帯内の最高齢者の年齢
階級</t>
    <phoneticPr fontId="2"/>
  </si>
  <si>
    <t>居住世帯ありの
住宅数</t>
    <rPh sb="0" eb="2">
      <t>キョジュウ</t>
    </rPh>
    <rPh sb="2" eb="4">
      <t>セタイ</t>
    </rPh>
    <rPh sb="8" eb="10">
      <t>ジュウタク</t>
    </rPh>
    <rPh sb="10" eb="11">
      <t>スウ</t>
    </rPh>
    <phoneticPr fontId="2"/>
  </si>
  <si>
    <t>高齢者等のため
の設備がある
住宅数</t>
    <rPh sb="0" eb="3">
      <t>コウレイシャ</t>
    </rPh>
    <rPh sb="3" eb="4">
      <t>トウ</t>
    </rPh>
    <rPh sb="9" eb="11">
      <t>セツビ</t>
    </rPh>
    <rPh sb="15" eb="17">
      <t>ジュウタク</t>
    </rPh>
    <rPh sb="17" eb="18">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</si>
</sst>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
  </numFmts>
  <fonts count="12">
    <font>
      <sz val="11"/>
      <color theme="1"/>
      <name val="ＭＳ Ｐゴシック"/>
      <family val="2"/>
      <charset val="128"/>
    </font>
    <font>
      <sz val="10"/>
      <color theme="1"/>
      <name val="ＭＳゴシック"/>
      <family val="3"/>
      <charset val="128"/>
    </font>
    <font>
      <sz val="6"/>
      <name val="ＭＳ Ｐゴシック"/>
      <family val="2"/>
      <charset val="128"/>
    </font>
    <font>
      <sz val="11"/>
      <color theme="1"/>
      <name val="ＭＳ Ｐゴシック"/>
      <family val="2"/>
      <charset val="128"/>
    </font>
    <font>
      <sz val="9"/>
      <name val="ＭＳ 明朝"/>
      <family val="1"/>
      <charset val="128"/>
    </font>
    <font>
      <sz val="10"/>
      <name val="ＭＳ 明朝"/>
      <family val="1"/>
      <charset val="128"/>
    </font>
    <font>
      <sz val="14"/>
      <color rgb="FF000000"/>
      <name val="ＭＳ ゴシック"/>
      <family val="3"/>
      <charset val="128"/>
    </font>
    <font>
      <sz val="14"/>
      <color theme="1"/>
      <name val="ＭＳ Ｐゴシック"/>
      <family val="2"/>
      <charset val="128"/>
    </font>
    <font>
      <sz val="16"/>
      <color theme="1"/>
      <name val="ＭＳ Ｐゴシック"/>
      <family val="2"/>
      <charset val="128"/>
    </font>
    <font>
      <b/>
      <sz val="10"/>
      <color rgb="FFFF0000"/>
      <name val="ＭＳゴシック"/>
      <family val="3"/>
      <charset val="128"/>
    </font>
    <font>
      <sz val="9"/>
      <color theme="1"/>
      <name val="ＭＳ Ｐゴシック"/>
      <family val="2"/>
      <charset val="128"/>
    </font>
    <font>
      <sz val="10"/>
      <color theme="1"/>
      <name val="ＭＳ Ｐゴシック"/>
      <family val="3"/>
      <charset val="128"/>
    </font>
  </fonts>
  <fills count="6">
    <fill>
      <patternFill patternType="none"/>
    </fill>
    <fill>
      <patternFill patternType="gray125"/>
    </fill>
    <fill>
      <patternFill patternType="solid">
        <fgColor rgb="FF99CC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5" fillId="0" borderId="0">
      <alignment vertical="center"/>
    </xf>
    <xf numFmtId="0" fontId="5" fillId="0" borderId="0"/>
  </cellStyleXfs>
  <cellXfs count="52">
    <xf numFmtId="0" fontId="0" fillId="0" borderId="0" xfId="0">
      <alignment vertical="center"/>
    </xf>
    <xf numFmtId="49" fontId="1" fillId="0" borderId="0" xfId="0" applyNumberFormat="1" applyFont="1" applyAlignment="1">
      <alignment horizontal="left" vertical="top"/>
    </xf>
    <xf numFmtId="49" fontId="1" fillId="2" borderId="1" xfId="0" applyNumberFormat="1" applyFont="1" applyFill="1" applyBorder="1" applyAlignment="1">
      <alignment horizontal="left" vertical="top" wrapText="1"/>
    </xf>
    <xf numFmtId="176" fontId="1" fillId="2" borderId="1" xfId="0" applyNumberFormat="1" applyFont="1" applyFill="1" applyBorder="1" applyAlignment="1">
      <alignment horizontal="left" vertical="top" wrapText="1"/>
    </xf>
    <xf numFmtId="0" fontId="0" fillId="4" borderId="1" xfId="0" applyFill="1" applyBorder="1">
      <alignment vertical="center"/>
    </xf>
    <xf numFmtId="0" fontId="6" fillId="0" borderId="0" xfId="0" applyFont="1">
      <alignment vertical="center"/>
    </xf>
    <xf numFmtId="0" fontId="7" fillId="0" borderId="0" xfId="0" applyFont="1">
      <alignment vertical="center"/>
    </xf>
    <xf numFmtId="0" fontId="8" fillId="0" borderId="0" xfId="0" applyFont="1" applyFill="1">
      <alignment vertical="center"/>
    </xf>
    <xf numFmtId="0" fontId="7" fillId="0" borderId="0" xfId="0" applyFont="1" applyFill="1">
      <alignment vertical="center"/>
    </xf>
    <xf numFmtId="37" fontId="9" fillId="3" borderId="15" xfId="0" applyNumberFormat="1" applyFont="1" applyFill="1" applyBorder="1" applyAlignment="1">
      <alignment horizontal="right"/>
    </xf>
    <xf numFmtId="37" fontId="9" fillId="3" borderId="10" xfId="0" applyNumberFormat="1" applyFont="1" applyFill="1" applyBorder="1" applyAlignment="1">
      <alignment horizontal="right"/>
    </xf>
    <xf numFmtId="0" fontId="0" fillId="0" borderId="0" xfId="0" applyAlignment="1">
      <alignment horizontal="left" vertical="center"/>
    </xf>
    <xf numFmtId="0" fontId="10" fillId="0" borderId="0" xfId="0" applyFont="1">
      <alignment vertical="center"/>
    </xf>
    <xf numFmtId="49" fontId="1" fillId="2" borderId="1" xfId="0" applyNumberFormat="1" applyFont="1" applyFill="1" applyBorder="1" applyAlignment="1">
      <alignment horizontal="left" vertical="top"/>
    </xf>
    <xf numFmtId="49" fontId="1" fillId="2" borderId="2" xfId="0" applyNumberFormat="1" applyFont="1" applyFill="1" applyBorder="1" applyAlignment="1">
      <alignment horizontal="left" vertical="top"/>
    </xf>
    <xf numFmtId="177" fontId="0" fillId="0" borderId="1" xfId="2" applyNumberFormat="1" applyFont="1" applyBorder="1">
      <alignment vertical="center"/>
    </xf>
    <xf numFmtId="177" fontId="0" fillId="0" borderId="16" xfId="2" applyNumberFormat="1" applyFont="1" applyBorder="1">
      <alignment vertical="center"/>
    </xf>
    <xf numFmtId="177" fontId="0" fillId="0" borderId="17" xfId="2" applyNumberFormat="1" applyFont="1" applyBorder="1">
      <alignmen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38" fontId="0" fillId="0" borderId="1" xfId="1" applyFont="1" applyBorder="1">
      <alignment vertical="center"/>
    </xf>
    <xf numFmtId="38" fontId="0" fillId="0" borderId="16" xfId="1" applyFont="1" applyBorder="1">
      <alignment vertical="center"/>
    </xf>
    <xf numFmtId="38" fontId="0" fillId="0" borderId="17" xfId="1" applyFont="1" applyBorder="1">
      <alignment vertical="center"/>
    </xf>
    <xf numFmtId="38" fontId="0" fillId="0" borderId="19" xfId="1" applyFont="1" applyBorder="1">
      <alignment vertical="center"/>
    </xf>
    <xf numFmtId="177" fontId="0" fillId="0" borderId="19" xfId="2" applyNumberFormat="1" applyFont="1" applyBorder="1">
      <alignment vertical="center"/>
    </xf>
    <xf numFmtId="177" fontId="0" fillId="5" borderId="17" xfId="2" applyNumberFormat="1" applyFont="1" applyFill="1" applyBorder="1">
      <alignment vertical="center"/>
    </xf>
    <xf numFmtId="38" fontId="0" fillId="0" borderId="1" xfId="0" applyNumberFormat="1" applyBorder="1">
      <alignment vertical="center"/>
    </xf>
    <xf numFmtId="38" fontId="0" fillId="5" borderId="17" xfId="1" applyFont="1" applyFill="1" applyBorder="1">
      <alignment vertical="center"/>
    </xf>
    <xf numFmtId="49" fontId="1" fillId="0" borderId="6" xfId="0" applyNumberFormat="1" applyFont="1" applyBorder="1" applyAlignment="1">
      <alignment horizontal="left" vertical="top"/>
    </xf>
    <xf numFmtId="37" fontId="9" fillId="3" borderId="8" xfId="0" applyNumberFormat="1" applyFont="1" applyFill="1" applyBorder="1" applyAlignment="1">
      <alignment horizontal="right"/>
    </xf>
    <xf numFmtId="37" fontId="9" fillId="3" borderId="0" xfId="0" applyNumberFormat="1" applyFont="1" applyFill="1" applyBorder="1" applyAlignment="1">
      <alignment horizontal="right"/>
    </xf>
    <xf numFmtId="37" fontId="9" fillId="3" borderId="12" xfId="0" applyNumberFormat="1" applyFont="1" applyFill="1" applyBorder="1" applyAlignment="1">
      <alignment horizontal="right"/>
    </xf>
    <xf numFmtId="37" fontId="9" fillId="3" borderId="13" xfId="0" applyNumberFormat="1" applyFont="1" applyFill="1" applyBorder="1" applyAlignment="1">
      <alignment horizontal="right"/>
    </xf>
    <xf numFmtId="49" fontId="11" fillId="0" borderId="0" xfId="0" applyNumberFormat="1" applyFont="1" applyAlignment="1">
      <alignment horizontal="left" vertical="top"/>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37" fontId="1" fillId="3" borderId="8" xfId="0" applyNumberFormat="1" applyFont="1" applyFill="1" applyBorder="1" applyAlignment="1">
      <alignment horizontal="right"/>
    </xf>
    <xf numFmtId="37" fontId="1" fillId="3" borderId="9" xfId="0" applyNumberFormat="1" applyFont="1" applyFill="1" applyBorder="1" applyAlignment="1">
      <alignment horizontal="right"/>
    </xf>
    <xf numFmtId="37" fontId="1" fillId="3" borderId="0" xfId="0" applyNumberFormat="1" applyFont="1" applyFill="1" applyBorder="1" applyAlignment="1">
      <alignment horizontal="right"/>
    </xf>
    <xf numFmtId="37" fontId="1" fillId="3" borderId="11" xfId="0" applyNumberFormat="1" applyFont="1" applyFill="1" applyBorder="1" applyAlignment="1">
      <alignment horizontal="right"/>
    </xf>
    <xf numFmtId="37" fontId="1" fillId="3" borderId="13" xfId="0" applyNumberFormat="1" applyFont="1" applyFill="1" applyBorder="1" applyAlignment="1">
      <alignment horizontal="right"/>
    </xf>
    <xf numFmtId="37" fontId="1" fillId="3" borderId="14" xfId="0" applyNumberFormat="1" applyFont="1" applyFill="1" applyBorder="1" applyAlignment="1">
      <alignment horizontal="right"/>
    </xf>
    <xf numFmtId="49" fontId="1" fillId="2" borderId="5" xfId="0" applyNumberFormat="1" applyFont="1" applyFill="1" applyBorder="1" applyAlignment="1">
      <alignment horizontal="left" vertical="top"/>
    </xf>
    <xf numFmtId="49" fontId="1" fillId="2" borderId="3" xfId="0" applyNumberFormat="1" applyFont="1" applyFill="1" applyBorder="1" applyAlignment="1">
      <alignment horizontal="left" vertical="top"/>
    </xf>
    <xf numFmtId="49" fontId="1" fillId="2" borderId="4" xfId="0" applyNumberFormat="1" applyFont="1" applyFill="1" applyBorder="1" applyAlignment="1">
      <alignment horizontal="left" vertical="top"/>
    </xf>
    <xf numFmtId="49" fontId="1" fillId="2" borderId="18" xfId="0" applyNumberFormat="1" applyFont="1" applyFill="1" applyBorder="1" applyAlignment="1">
      <alignment horizontal="left" vertical="top"/>
    </xf>
    <xf numFmtId="49" fontId="1" fillId="2" borderId="7" xfId="0" applyNumberFormat="1" applyFont="1" applyFill="1" applyBorder="1" applyAlignment="1">
      <alignment horizontal="left" vertical="top"/>
    </xf>
    <xf numFmtId="0" fontId="0" fillId="4" borderId="1" xfId="0" applyFill="1" applyBorder="1" applyAlignment="1">
      <alignment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cellXfs>
  <cellStyles count="6">
    <cellStyle name="パーセント" xfId="2" builtinId="5"/>
    <cellStyle name="桁区切り" xfId="1" builtinId="6"/>
    <cellStyle name="標準" xfId="0" builtinId="0"/>
    <cellStyle name="標準 2" xfId="3"/>
    <cellStyle name="標準 3" xfId="5"/>
    <cellStyle name="標準 4" xfId="4"/>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ＭＳ ゴシック" panose="020B0609070205080204" pitchFamily="49" charset="-128"/>
                <a:ea typeface="ＭＳ ゴシック" panose="020B0609070205080204" pitchFamily="49" charset="-128"/>
                <a:cs typeface="+mn-cs"/>
              </a:defRPr>
            </a:pPr>
            <a:r>
              <a:rPr lang="ja-JP" altLang="en-US" sz="1200"/>
              <a:t>高齢者・プレシニアの居住する住宅のバリアフリー化率</a:t>
            </a:r>
            <a:endParaRPr lang="ja-JP"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manualLayout>
          <c:layoutTarget val="inner"/>
          <c:xMode val="edge"/>
          <c:yMode val="edge"/>
          <c:x val="0.10852276592515843"/>
          <c:y val="0.11809088807772319"/>
          <c:w val="0.80629209249752742"/>
          <c:h val="0.66104478299606817"/>
        </c:manualLayout>
      </c:layout>
      <c:barChart>
        <c:barDir val="col"/>
        <c:grouping val="clustered"/>
        <c:varyColors val="0"/>
        <c:ser>
          <c:idx val="1"/>
          <c:order val="0"/>
          <c:tx>
            <c:strRef>
              <c:f>集計!$E$6</c:f>
              <c:strCache>
                <c:ptCount val="1"/>
                <c:pt idx="0">
                  <c:v>高齢者等のための設備がある住宅数</c:v>
                </c:pt>
              </c:strCache>
            </c:strRef>
          </c:tx>
          <c:spPr>
            <a:solidFill>
              <a:schemeClr val="tx1">
                <a:lumMod val="50000"/>
                <a:lumOff val="50000"/>
              </a:schemeClr>
            </a:solidFill>
            <a:ln>
              <a:solidFill>
                <a:schemeClr val="tx1"/>
              </a:solidFill>
            </a:ln>
            <a:effectLst/>
          </c:spPr>
          <c:invertIfNegative val="0"/>
          <c:dPt>
            <c:idx val="2"/>
            <c:invertIfNegative val="0"/>
            <c:bubble3D val="0"/>
            <c:spPr>
              <a:solidFill>
                <a:schemeClr val="accent2"/>
              </a:solidFill>
              <a:ln>
                <a:solidFill>
                  <a:schemeClr val="tx1"/>
                </a:solidFill>
              </a:ln>
              <a:effectLst/>
            </c:spPr>
            <c:extLst xmlns:c16r2="http://schemas.microsoft.com/office/drawing/2015/06/chart">
              <c:ext xmlns:c16="http://schemas.microsoft.com/office/drawing/2014/chart" uri="{C3380CC4-5D6E-409C-BE32-E72D297353CC}">
                <c16:uniqueId val="{00000000-EA62-4399-AE08-C58469F63B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集計!$C$8:$C$12</c:f>
              <c:strCache>
                <c:ptCount val="5"/>
                <c:pt idx="0">
                  <c:v>45歳未満</c:v>
                </c:pt>
                <c:pt idx="1">
                  <c:v>45～54歳</c:v>
                </c:pt>
                <c:pt idx="2">
                  <c:v>55～64歳
（プレシニア）</c:v>
                </c:pt>
                <c:pt idx="3">
                  <c:v>65～74歳</c:v>
                </c:pt>
                <c:pt idx="4">
                  <c:v>75歳以上</c:v>
                </c:pt>
              </c:strCache>
            </c:strRef>
          </c:cat>
          <c:val>
            <c:numRef>
              <c:f>集計!$E$8:$E$12</c:f>
              <c:numCache>
                <c:formatCode>#,##0_);[Red]\(#,##0\)</c:formatCode>
                <c:ptCount val="5"/>
                <c:pt idx="0">
                  <c:v>98100</c:v>
                </c:pt>
                <c:pt idx="1">
                  <c:v>72800</c:v>
                </c:pt>
                <c:pt idx="2">
                  <c:v>70500</c:v>
                </c:pt>
                <c:pt idx="3">
                  <c:v>94300</c:v>
                </c:pt>
                <c:pt idx="4">
                  <c:v>100200</c:v>
                </c:pt>
              </c:numCache>
            </c:numRef>
          </c:val>
          <c:extLst xmlns:c16r2="http://schemas.microsoft.com/office/drawing/2015/06/chart">
            <c:ext xmlns:c16="http://schemas.microsoft.com/office/drawing/2014/chart" uri="{C3380CC4-5D6E-409C-BE32-E72D297353CC}">
              <c16:uniqueId val="{00000001-79F9-4F24-92CF-3C792D838C9A}"/>
            </c:ext>
          </c:extLst>
        </c:ser>
        <c:dLbls>
          <c:showLegendKey val="0"/>
          <c:showVal val="0"/>
          <c:showCatName val="0"/>
          <c:showSerName val="0"/>
          <c:showPercent val="0"/>
          <c:showBubbleSize val="0"/>
        </c:dLbls>
        <c:gapWidth val="150"/>
        <c:axId val="709989584"/>
        <c:axId val="709996640"/>
      </c:barChart>
      <c:lineChart>
        <c:grouping val="standard"/>
        <c:varyColors val="0"/>
        <c:ser>
          <c:idx val="0"/>
          <c:order val="1"/>
          <c:tx>
            <c:strRef>
              <c:f>集計!$F$6</c:f>
              <c:strCache>
                <c:ptCount val="1"/>
                <c:pt idx="0">
                  <c:v>割合</c:v>
                </c:pt>
              </c:strCache>
            </c:strRef>
          </c:tx>
          <c:spPr>
            <a:ln w="28575" cap="rnd">
              <a:solidFill>
                <a:schemeClr val="tx1"/>
              </a:solidFill>
              <a:round/>
            </a:ln>
            <a:effectLst/>
          </c:spPr>
          <c:marker>
            <c:symbol val="circle"/>
            <c:size val="5"/>
            <c:spPr>
              <a:solidFill>
                <a:schemeClr val="tx1">
                  <a:lumMod val="75000"/>
                  <a:lumOff val="25000"/>
                </a:schemeClr>
              </a:solidFill>
              <a:ln w="9525">
                <a:solidFill>
                  <a:schemeClr val="tx1"/>
                </a:solidFill>
              </a:ln>
              <a:effectLst/>
            </c:spPr>
          </c:marker>
          <c:dPt>
            <c:idx val="2"/>
            <c:marker>
              <c:symbol val="circle"/>
              <c:size val="5"/>
              <c:spPr>
                <a:solidFill>
                  <a:schemeClr val="accent2"/>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3-9FC5-4CEA-A9F7-56BEFD46E121}"/>
              </c:ext>
            </c:extLst>
          </c:dPt>
          <c:dLbls>
            <c:dLbl>
              <c:idx val="6"/>
              <c:layout>
                <c:manualLayout>
                  <c:x val="-4.120536345734397E-2"/>
                  <c:y val="-3.702830573974474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02-406C-BD32-6F31DAFDB5A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集計!$C$8:$C$12</c:f>
              <c:strCache>
                <c:ptCount val="5"/>
                <c:pt idx="0">
                  <c:v>45歳未満</c:v>
                </c:pt>
                <c:pt idx="1">
                  <c:v>45～54歳</c:v>
                </c:pt>
                <c:pt idx="2">
                  <c:v>55～64歳
（プレシニア）</c:v>
                </c:pt>
                <c:pt idx="3">
                  <c:v>65～74歳</c:v>
                </c:pt>
                <c:pt idx="4">
                  <c:v>75歳以上</c:v>
                </c:pt>
              </c:strCache>
            </c:strRef>
          </c:cat>
          <c:val>
            <c:numRef>
              <c:f>集計!$F$8:$F$12</c:f>
              <c:numCache>
                <c:formatCode>0.0%</c:formatCode>
                <c:ptCount val="5"/>
                <c:pt idx="0">
                  <c:v>0.39975550122249387</c:v>
                </c:pt>
                <c:pt idx="1">
                  <c:v>0.49155975692099935</c:v>
                </c:pt>
                <c:pt idx="2">
                  <c:v>0.49964564138908574</c:v>
                </c:pt>
                <c:pt idx="3">
                  <c:v>0.55765819041986986</c:v>
                </c:pt>
                <c:pt idx="4">
                  <c:v>0.64354527938342965</c:v>
                </c:pt>
              </c:numCache>
            </c:numRef>
          </c:val>
          <c:smooth val="0"/>
          <c:extLst xmlns:c16r2="http://schemas.microsoft.com/office/drawing/2015/06/chart">
            <c:ext xmlns:c16="http://schemas.microsoft.com/office/drawing/2014/chart" uri="{C3380CC4-5D6E-409C-BE32-E72D297353CC}">
              <c16:uniqueId val="{00000000-B42E-4F1B-B83E-2547DDC30C4A}"/>
            </c:ext>
          </c:extLst>
        </c:ser>
        <c:dLbls>
          <c:showLegendKey val="0"/>
          <c:showVal val="0"/>
          <c:showCatName val="0"/>
          <c:showSerName val="0"/>
          <c:showPercent val="0"/>
          <c:showBubbleSize val="0"/>
        </c:dLbls>
        <c:marker val="1"/>
        <c:smooth val="0"/>
        <c:axId val="710000560"/>
        <c:axId val="709998600"/>
      </c:lineChart>
      <c:catAx>
        <c:axId val="70998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crossAx val="709996640"/>
        <c:crosses val="autoZero"/>
        <c:auto val="1"/>
        <c:lblAlgn val="ctr"/>
        <c:lblOffset val="100"/>
        <c:noMultiLvlLbl val="0"/>
      </c:catAx>
      <c:valAx>
        <c:axId val="7099966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crossAx val="709989584"/>
        <c:crosses val="autoZero"/>
        <c:crossBetween val="between"/>
        <c:minorUnit val="0.5"/>
      </c:valAx>
      <c:valAx>
        <c:axId val="709998600"/>
        <c:scaling>
          <c:orientation val="minMax"/>
          <c:max val="1"/>
          <c:min val="0"/>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crossAx val="710000560"/>
        <c:crosses val="max"/>
        <c:crossBetween val="between"/>
      </c:valAx>
      <c:catAx>
        <c:axId val="710000560"/>
        <c:scaling>
          <c:orientation val="minMax"/>
        </c:scaling>
        <c:delete val="1"/>
        <c:axPos val="b"/>
        <c:numFmt formatCode="General" sourceLinked="1"/>
        <c:majorTickMark val="out"/>
        <c:minorTickMark val="none"/>
        <c:tickLblPos val="nextTo"/>
        <c:crossAx val="709998600"/>
        <c:crosses val="autoZero"/>
        <c:auto val="1"/>
        <c:lblAlgn val="ctr"/>
        <c:lblOffset val="100"/>
        <c:noMultiLvlLbl val="0"/>
      </c:catAx>
      <c:spPr>
        <a:noFill/>
        <a:ln>
          <a:noFill/>
        </a:ln>
        <a:effectLst/>
      </c:spPr>
    </c:plotArea>
    <c:legend>
      <c:legendPos val="b"/>
      <c:layout>
        <c:manualLayout>
          <c:xMode val="edge"/>
          <c:yMode val="edge"/>
          <c:x val="0.14933961463435336"/>
          <c:y val="0.93430649056691817"/>
          <c:w val="0.69475372310357175"/>
          <c:h val="4.29643609789567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21980</xdr:colOff>
      <xdr:row>15</xdr:row>
      <xdr:rowOff>0</xdr:rowOff>
    </xdr:from>
    <xdr:to>
      <xdr:col>8</xdr:col>
      <xdr:colOff>0</xdr:colOff>
      <xdr:row>34</xdr:row>
      <xdr:rowOff>140609</xdr:rowOff>
    </xdr:to>
    <xdr:graphicFrame macro="">
      <xdr:nvGraphicFramePr>
        <xdr:cNvPr id="3" name="グラフ 2">
          <a:extLst>
            <a:ext uri="{FF2B5EF4-FFF2-40B4-BE49-F238E27FC236}">
              <a16:creationId xmlns="" xmlns:a16="http://schemas.microsoft.com/office/drawing/2014/main" id="{293A8CF2-76D4-4928-9C21-9287AAE9E4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4"/>
  <sheetViews>
    <sheetView tabSelected="1" view="pageBreakPreview" zoomScale="87" zoomScaleNormal="100" zoomScaleSheetLayoutView="87" workbookViewId="0"/>
  </sheetViews>
  <sheetFormatPr defaultRowHeight="13.5"/>
  <cols>
    <col min="1" max="1" width="8.125" customWidth="1"/>
    <col min="2" max="2" width="8.75" customWidth="1"/>
    <col min="3" max="3" width="20.25" customWidth="1"/>
    <col min="4" max="6" width="14.75" customWidth="1"/>
    <col min="7" max="7" width="2.25" customWidth="1"/>
  </cols>
  <sheetData>
    <row r="2" spans="1:6" s="6" customFormat="1" ht="17.25">
      <c r="B2" s="5" t="s">
        <v>41</v>
      </c>
    </row>
    <row r="4" spans="1:6" ht="16.5" customHeight="1">
      <c r="B4" s="11" t="s">
        <v>38</v>
      </c>
    </row>
    <row r="5" spans="1:6" ht="45" customHeight="1">
      <c r="B5" s="48"/>
      <c r="C5" s="49"/>
      <c r="D5" s="34" t="s">
        <v>44</v>
      </c>
      <c r="E5" s="34" t="s">
        <v>45</v>
      </c>
      <c r="F5" s="35" t="s">
        <v>9</v>
      </c>
    </row>
    <row r="6" spans="1:6" ht="45" hidden="1" customHeight="1">
      <c r="B6" s="51"/>
      <c r="C6" s="51"/>
      <c r="D6" s="18" t="s">
        <v>44</v>
      </c>
      <c r="E6" s="18" t="s">
        <v>10</v>
      </c>
      <c r="F6" s="19" t="s">
        <v>9</v>
      </c>
    </row>
    <row r="7" spans="1:6" ht="15" customHeight="1">
      <c r="B7" s="50" t="s">
        <v>43</v>
      </c>
      <c r="C7" s="4" t="s">
        <v>16</v>
      </c>
      <c r="D7" s="20">
        <f>'統計データ入力シート（H30住調）'!F11</f>
        <v>920900</v>
      </c>
      <c r="E7" s="20">
        <f>'統計データ入力シート（H30住調）'!G11</f>
        <v>445400</v>
      </c>
      <c r="F7" s="15">
        <f>E7/D7</f>
        <v>0.48365729177978067</v>
      </c>
    </row>
    <row r="8" spans="1:6" ht="15" customHeight="1">
      <c r="B8" s="50"/>
      <c r="C8" s="4" t="s">
        <v>17</v>
      </c>
      <c r="D8" s="21">
        <f>'統計データ入力シート（H30住調）'!F12</f>
        <v>245400</v>
      </c>
      <c r="E8" s="21">
        <f>'統計データ入力シート（H30住調）'!G12</f>
        <v>98100</v>
      </c>
      <c r="F8" s="16">
        <f t="shared" ref="F8:F14" si="0">E8/D8</f>
        <v>0.39975550122249387</v>
      </c>
    </row>
    <row r="9" spans="1:6" ht="15" customHeight="1">
      <c r="B9" s="50"/>
      <c r="C9" s="4" t="s">
        <v>18</v>
      </c>
      <c r="D9" s="22">
        <f>'統計データ入力シート（H30住調）'!F13</f>
        <v>148100</v>
      </c>
      <c r="E9" s="22">
        <f>'統計データ入力シート（H30住調）'!G13</f>
        <v>72800</v>
      </c>
      <c r="F9" s="17">
        <f t="shared" si="0"/>
        <v>0.49155975692099935</v>
      </c>
    </row>
    <row r="10" spans="1:6" ht="15" customHeight="1">
      <c r="A10" s="12"/>
      <c r="B10" s="50"/>
      <c r="C10" s="47" t="s">
        <v>42</v>
      </c>
      <c r="D10" s="22">
        <f>'統計データ入力シート（H30住調）'!F14</f>
        <v>141100</v>
      </c>
      <c r="E10" s="27">
        <f>'統計データ入力シート（H30住調）'!G14</f>
        <v>70500</v>
      </c>
      <c r="F10" s="25">
        <f t="shared" si="0"/>
        <v>0.49964564138908574</v>
      </c>
    </row>
    <row r="11" spans="1:6" ht="15" customHeight="1">
      <c r="B11" s="50"/>
      <c r="C11" s="4" t="s">
        <v>19</v>
      </c>
      <c r="D11" s="22">
        <f>'統計データ入力シート（H30住調）'!F15</f>
        <v>169100</v>
      </c>
      <c r="E11" s="22">
        <f>'統計データ入力シート（H30住調）'!G15</f>
        <v>94300</v>
      </c>
      <c r="F11" s="17">
        <f>E11/D11</f>
        <v>0.55765819041986986</v>
      </c>
    </row>
    <row r="12" spans="1:6" ht="15" customHeight="1">
      <c r="B12" s="50"/>
      <c r="C12" s="4" t="s">
        <v>20</v>
      </c>
      <c r="D12" s="23">
        <f>'統計データ入力シート（H30住調）'!F16</f>
        <v>155700</v>
      </c>
      <c r="E12" s="23">
        <f>'統計データ入力シート（H30住調）'!G16</f>
        <v>100200</v>
      </c>
      <c r="F12" s="24">
        <f t="shared" si="0"/>
        <v>0.64354527938342965</v>
      </c>
    </row>
    <row r="14" spans="1:6" ht="15" customHeight="1">
      <c r="C14" s="4" t="s">
        <v>37</v>
      </c>
      <c r="D14" s="26">
        <f>SUM(D11:D12)</f>
        <v>324800</v>
      </c>
      <c r="E14" s="26">
        <f>SUM(E11:E12)</f>
        <v>194500</v>
      </c>
      <c r="F14" s="15">
        <f t="shared" si="0"/>
        <v>0.59883004926108374</v>
      </c>
    </row>
  </sheetData>
  <mergeCells count="2">
    <mergeCell ref="B7:B12"/>
    <mergeCell ref="B6:C6"/>
  </mergeCells>
  <phoneticPr fontId="2"/>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7"/>
  <sheetViews>
    <sheetView zoomScale="90" zoomScaleNormal="90" workbookViewId="0">
      <pane xSplit="5" ySplit="10" topLeftCell="F11" activePane="bottomRight" state="frozen"/>
      <selection pane="topRight" activeCell="N1" sqref="N1"/>
      <selection pane="bottomLeft" activeCell="A19" sqref="A19"/>
      <selection pane="bottomRight" activeCell="M28" sqref="M28"/>
    </sheetView>
  </sheetViews>
  <sheetFormatPr defaultColWidth="12.625" defaultRowHeight="12"/>
  <cols>
    <col min="1" max="1" width="6.625" style="1" customWidth="1"/>
    <col min="2" max="2" width="6" style="1" customWidth="1"/>
    <col min="3" max="3" width="16.875" style="1" customWidth="1"/>
    <col min="4" max="4" width="2.375" style="1" customWidth="1"/>
    <col min="5" max="5" width="11.625" style="1" customWidth="1"/>
    <col min="6" max="16384" width="12.625" style="1"/>
  </cols>
  <sheetData>
    <row r="2" spans="2:21" s="7" customFormat="1" ht="18.75">
      <c r="B2" s="7" t="s">
        <v>6</v>
      </c>
    </row>
    <row r="3" spans="2:21" customFormat="1" ht="13.5"/>
    <row r="4" spans="2:21" s="8" customFormat="1" ht="20.100000000000001" customHeight="1">
      <c r="B4" s="8" t="s">
        <v>39</v>
      </c>
    </row>
    <row r="5" spans="2:21">
      <c r="F5" s="2" t="s">
        <v>0</v>
      </c>
      <c r="G5" s="2" t="s">
        <v>0</v>
      </c>
      <c r="H5" s="2" t="s">
        <v>0</v>
      </c>
      <c r="I5" s="2" t="s">
        <v>0</v>
      </c>
      <c r="J5" s="2" t="s">
        <v>0</v>
      </c>
      <c r="K5" s="2" t="s">
        <v>0</v>
      </c>
      <c r="L5" s="2" t="s">
        <v>0</v>
      </c>
      <c r="M5" s="2" t="s">
        <v>0</v>
      </c>
      <c r="N5" s="2" t="s">
        <v>0</v>
      </c>
      <c r="O5" s="2" t="s">
        <v>0</v>
      </c>
      <c r="P5" s="2" t="s">
        <v>0</v>
      </c>
      <c r="Q5" s="2" t="s">
        <v>0</v>
      </c>
      <c r="R5" s="2" t="s">
        <v>0</v>
      </c>
      <c r="S5" s="2" t="s">
        <v>0</v>
      </c>
      <c r="T5" s="2" t="s">
        <v>0</v>
      </c>
      <c r="U5" s="2" t="s">
        <v>0</v>
      </c>
    </row>
    <row r="6" spans="2:21" ht="24">
      <c r="F6" s="2" t="s">
        <v>21</v>
      </c>
      <c r="G6" s="2" t="s">
        <v>21</v>
      </c>
      <c r="H6" s="2" t="s">
        <v>21</v>
      </c>
      <c r="I6" s="2" t="s">
        <v>21</v>
      </c>
      <c r="J6" s="2" t="s">
        <v>21</v>
      </c>
      <c r="K6" s="2" t="s">
        <v>21</v>
      </c>
      <c r="L6" s="2" t="s">
        <v>21</v>
      </c>
      <c r="M6" s="2" t="s">
        <v>21</v>
      </c>
      <c r="N6" s="2" t="s">
        <v>21</v>
      </c>
      <c r="O6" s="2" t="s">
        <v>21</v>
      </c>
      <c r="P6" s="2" t="s">
        <v>21</v>
      </c>
      <c r="Q6" s="2" t="s">
        <v>21</v>
      </c>
      <c r="R6" s="2" t="s">
        <v>21</v>
      </c>
      <c r="S6" s="2" t="s">
        <v>21</v>
      </c>
      <c r="T6" s="2" t="s">
        <v>21</v>
      </c>
      <c r="U6" s="2" t="s">
        <v>21</v>
      </c>
    </row>
    <row r="7" spans="2:21" hidden="1">
      <c r="F7" s="2">
        <v>1</v>
      </c>
      <c r="G7" s="2">
        <v>1</v>
      </c>
      <c r="H7" s="2">
        <v>2</v>
      </c>
      <c r="I7" s="2">
        <v>3</v>
      </c>
      <c r="J7" s="2">
        <v>3</v>
      </c>
      <c r="K7" s="2">
        <v>3</v>
      </c>
      <c r="L7" s="2">
        <v>3</v>
      </c>
      <c r="M7" s="2">
        <v>3</v>
      </c>
      <c r="N7" s="2">
        <v>3</v>
      </c>
      <c r="O7" s="2">
        <v>3</v>
      </c>
      <c r="P7" s="2">
        <v>3</v>
      </c>
      <c r="Q7" s="2">
        <v>2</v>
      </c>
      <c r="R7" s="2">
        <v>2</v>
      </c>
      <c r="S7" s="2">
        <v>2</v>
      </c>
      <c r="T7" s="2">
        <v>2</v>
      </c>
      <c r="U7" s="2">
        <v>1</v>
      </c>
    </row>
    <row r="8" spans="2:21" ht="36">
      <c r="F8" s="2" t="s">
        <v>5</v>
      </c>
      <c r="G8" s="2" t="s">
        <v>22</v>
      </c>
      <c r="H8" s="2" t="s">
        <v>23</v>
      </c>
      <c r="I8" s="2" t="s">
        <v>24</v>
      </c>
      <c r="J8" s="2" t="s">
        <v>25</v>
      </c>
      <c r="K8" s="2" t="s">
        <v>26</v>
      </c>
      <c r="L8" s="2" t="s">
        <v>27</v>
      </c>
      <c r="M8" s="2" t="s">
        <v>28</v>
      </c>
      <c r="N8" s="2" t="s">
        <v>29</v>
      </c>
      <c r="O8" s="2" t="s">
        <v>30</v>
      </c>
      <c r="P8" s="2" t="s">
        <v>31</v>
      </c>
      <c r="Q8" s="2" t="s">
        <v>32</v>
      </c>
      <c r="R8" s="2" t="s">
        <v>33</v>
      </c>
      <c r="S8" s="2" t="s">
        <v>34</v>
      </c>
      <c r="T8" s="2" t="s">
        <v>35</v>
      </c>
      <c r="U8" s="2" t="s">
        <v>36</v>
      </c>
    </row>
    <row r="9" spans="2:21">
      <c r="C9" s="33"/>
      <c r="F9" s="3" t="s">
        <v>1</v>
      </c>
      <c r="G9" s="3" t="s">
        <v>1</v>
      </c>
      <c r="H9" s="3" t="s">
        <v>1</v>
      </c>
      <c r="I9" s="3" t="s">
        <v>1</v>
      </c>
      <c r="J9" s="3" t="s">
        <v>1</v>
      </c>
      <c r="K9" s="3" t="s">
        <v>1</v>
      </c>
      <c r="L9" s="3" t="s">
        <v>1</v>
      </c>
      <c r="M9" s="3" t="s">
        <v>1</v>
      </c>
      <c r="N9" s="3" t="s">
        <v>1</v>
      </c>
      <c r="O9" s="3" t="s">
        <v>1</v>
      </c>
      <c r="P9" s="3" t="s">
        <v>1</v>
      </c>
      <c r="Q9" s="3" t="s">
        <v>1</v>
      </c>
      <c r="R9" s="3" t="s">
        <v>1</v>
      </c>
      <c r="S9" s="3" t="s">
        <v>1</v>
      </c>
      <c r="T9" s="3" t="s">
        <v>1</v>
      </c>
      <c r="U9" s="3" t="s">
        <v>1</v>
      </c>
    </row>
    <row r="10" spans="2:21" ht="36.75" thickBot="1">
      <c r="B10" s="2" t="s">
        <v>2</v>
      </c>
      <c r="C10" s="2" t="s">
        <v>3</v>
      </c>
      <c r="D10" s="13"/>
      <c r="E10" s="2" t="s">
        <v>40</v>
      </c>
      <c r="F10" s="14" t="s">
        <v>4</v>
      </c>
      <c r="G10" s="14"/>
      <c r="H10" s="14"/>
      <c r="I10" s="14"/>
      <c r="J10" s="14"/>
      <c r="K10" s="14"/>
      <c r="L10" s="14"/>
      <c r="M10" s="14"/>
      <c r="N10" s="14"/>
      <c r="O10" s="14"/>
      <c r="P10" s="14"/>
      <c r="Q10" s="14"/>
      <c r="R10" s="14"/>
      <c r="S10" s="14"/>
      <c r="T10" s="14"/>
      <c r="U10" s="14"/>
    </row>
    <row r="11" spans="2:21">
      <c r="B11" s="14" t="s">
        <v>8</v>
      </c>
      <c r="C11" s="14" t="s">
        <v>7</v>
      </c>
      <c r="D11" s="14">
        <v>1</v>
      </c>
      <c r="E11" s="42" t="s">
        <v>5</v>
      </c>
      <c r="F11" s="9">
        <v>920900</v>
      </c>
      <c r="G11" s="29">
        <v>445400</v>
      </c>
      <c r="H11" s="36">
        <v>343000</v>
      </c>
      <c r="I11" s="36">
        <v>97500</v>
      </c>
      <c r="J11" s="36">
        <v>160800</v>
      </c>
      <c r="K11" s="36">
        <v>194300</v>
      </c>
      <c r="L11" s="36">
        <v>20400</v>
      </c>
      <c r="M11" s="36">
        <v>42200</v>
      </c>
      <c r="N11" s="36">
        <v>216800</v>
      </c>
      <c r="O11" s="36">
        <v>11400</v>
      </c>
      <c r="P11" s="36">
        <v>7300</v>
      </c>
      <c r="Q11" s="36">
        <v>151900</v>
      </c>
      <c r="R11" s="36">
        <v>138600</v>
      </c>
      <c r="S11" s="36">
        <v>203900</v>
      </c>
      <c r="T11" s="36">
        <v>122100</v>
      </c>
      <c r="U11" s="37">
        <v>447900</v>
      </c>
    </row>
    <row r="12" spans="2:21">
      <c r="B12" s="43" t="s">
        <v>8</v>
      </c>
      <c r="C12" s="43" t="s">
        <v>7</v>
      </c>
      <c r="D12" s="43">
        <v>1</v>
      </c>
      <c r="E12" s="44" t="s">
        <v>11</v>
      </c>
      <c r="F12" s="10">
        <v>245400</v>
      </c>
      <c r="G12" s="30">
        <v>98100</v>
      </c>
      <c r="H12" s="38">
        <v>63400</v>
      </c>
      <c r="I12" s="38">
        <v>12700</v>
      </c>
      <c r="J12" s="38">
        <v>17500</v>
      </c>
      <c r="K12" s="38">
        <v>26400</v>
      </c>
      <c r="L12" s="38">
        <v>2200</v>
      </c>
      <c r="M12" s="38">
        <v>3800</v>
      </c>
      <c r="N12" s="38">
        <v>46100</v>
      </c>
      <c r="O12" s="38">
        <v>900</v>
      </c>
      <c r="P12" s="38">
        <v>800</v>
      </c>
      <c r="Q12" s="38">
        <v>23000</v>
      </c>
      <c r="R12" s="38">
        <v>25000</v>
      </c>
      <c r="S12" s="38">
        <v>46800</v>
      </c>
      <c r="T12" s="38">
        <v>22700</v>
      </c>
      <c r="U12" s="39">
        <v>147300</v>
      </c>
    </row>
    <row r="13" spans="2:21">
      <c r="B13" s="43" t="s">
        <v>8</v>
      </c>
      <c r="C13" s="43" t="s">
        <v>7</v>
      </c>
      <c r="D13" s="43">
        <v>1</v>
      </c>
      <c r="E13" s="44" t="s">
        <v>12</v>
      </c>
      <c r="F13" s="10">
        <v>148100</v>
      </c>
      <c r="G13" s="30">
        <v>72800</v>
      </c>
      <c r="H13" s="38">
        <v>54400</v>
      </c>
      <c r="I13" s="38">
        <v>11600</v>
      </c>
      <c r="J13" s="38">
        <v>21700</v>
      </c>
      <c r="K13" s="38">
        <v>32800</v>
      </c>
      <c r="L13" s="38">
        <v>2000</v>
      </c>
      <c r="M13" s="38">
        <v>4000</v>
      </c>
      <c r="N13" s="38">
        <v>34400</v>
      </c>
      <c r="O13" s="38">
        <v>500</v>
      </c>
      <c r="P13" s="38">
        <v>600</v>
      </c>
      <c r="Q13" s="38">
        <v>23500</v>
      </c>
      <c r="R13" s="38">
        <v>22600</v>
      </c>
      <c r="S13" s="38">
        <v>40600</v>
      </c>
      <c r="T13" s="38">
        <v>20700</v>
      </c>
      <c r="U13" s="39">
        <v>75200</v>
      </c>
    </row>
    <row r="14" spans="2:21">
      <c r="B14" s="43" t="s">
        <v>8</v>
      </c>
      <c r="C14" s="43" t="s">
        <v>7</v>
      </c>
      <c r="D14" s="43">
        <v>1</v>
      </c>
      <c r="E14" s="44" t="s">
        <v>13</v>
      </c>
      <c r="F14" s="10">
        <v>141100</v>
      </c>
      <c r="G14" s="30">
        <v>70500</v>
      </c>
      <c r="H14" s="38">
        <v>53300</v>
      </c>
      <c r="I14" s="38">
        <v>13900</v>
      </c>
      <c r="J14" s="38">
        <v>24800</v>
      </c>
      <c r="K14" s="38">
        <v>32000</v>
      </c>
      <c r="L14" s="38">
        <v>2800</v>
      </c>
      <c r="M14" s="38">
        <v>5700</v>
      </c>
      <c r="N14" s="38">
        <v>31000</v>
      </c>
      <c r="O14" s="38">
        <v>1200</v>
      </c>
      <c r="P14" s="38">
        <v>500</v>
      </c>
      <c r="Q14" s="38">
        <v>25100</v>
      </c>
      <c r="R14" s="38">
        <v>24400</v>
      </c>
      <c r="S14" s="38">
        <v>34000</v>
      </c>
      <c r="T14" s="38">
        <v>21700</v>
      </c>
      <c r="U14" s="39">
        <v>70500</v>
      </c>
    </row>
    <row r="15" spans="2:21">
      <c r="B15" s="43" t="s">
        <v>8</v>
      </c>
      <c r="C15" s="43" t="s">
        <v>7</v>
      </c>
      <c r="D15" s="43">
        <v>1</v>
      </c>
      <c r="E15" s="44" t="s">
        <v>14</v>
      </c>
      <c r="F15" s="10">
        <v>169100</v>
      </c>
      <c r="G15" s="30">
        <v>94300</v>
      </c>
      <c r="H15" s="38">
        <v>77700</v>
      </c>
      <c r="I15" s="38">
        <v>23900</v>
      </c>
      <c r="J15" s="38">
        <v>40500</v>
      </c>
      <c r="K15" s="38">
        <v>44900</v>
      </c>
      <c r="L15" s="38">
        <v>4900</v>
      </c>
      <c r="M15" s="38">
        <v>11300</v>
      </c>
      <c r="N15" s="38">
        <v>47600</v>
      </c>
      <c r="O15" s="38">
        <v>2100</v>
      </c>
      <c r="P15" s="38">
        <v>2100</v>
      </c>
      <c r="Q15" s="38">
        <v>38900</v>
      </c>
      <c r="R15" s="38">
        <v>32200</v>
      </c>
      <c r="S15" s="38">
        <v>41100</v>
      </c>
      <c r="T15" s="38">
        <v>26400</v>
      </c>
      <c r="U15" s="39">
        <v>74600</v>
      </c>
    </row>
    <row r="16" spans="2:21" ht="12.75" thickBot="1">
      <c r="B16" s="45" t="s">
        <v>8</v>
      </c>
      <c r="C16" s="45" t="s">
        <v>7</v>
      </c>
      <c r="D16" s="45">
        <v>1</v>
      </c>
      <c r="E16" s="46" t="s">
        <v>15</v>
      </c>
      <c r="F16" s="31">
        <v>155700</v>
      </c>
      <c r="G16" s="32">
        <v>100200</v>
      </c>
      <c r="H16" s="40">
        <v>88000</v>
      </c>
      <c r="I16" s="40">
        <v>33900</v>
      </c>
      <c r="J16" s="40">
        <v>53500</v>
      </c>
      <c r="K16" s="40">
        <v>54900</v>
      </c>
      <c r="L16" s="40">
        <v>8300</v>
      </c>
      <c r="M16" s="40">
        <v>16600</v>
      </c>
      <c r="N16" s="40">
        <v>54000</v>
      </c>
      <c r="O16" s="40">
        <v>6400</v>
      </c>
      <c r="P16" s="40">
        <v>3200</v>
      </c>
      <c r="Q16" s="40">
        <v>37900</v>
      </c>
      <c r="R16" s="40">
        <v>31200</v>
      </c>
      <c r="S16" s="40">
        <v>36900</v>
      </c>
      <c r="T16" s="40">
        <v>27700</v>
      </c>
      <c r="U16" s="41">
        <v>55100</v>
      </c>
    </row>
    <row r="17" spans="2:5">
      <c r="B17" s="28"/>
      <c r="C17" s="28"/>
      <c r="D17" s="28"/>
      <c r="E17" s="2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vt:lpstr>
      <vt:lpstr>統計データ入力シート（H30住調）</vt:lpstr>
      <vt:lpstr>集計!Print_Area</vt:lpstr>
    </vt:vector>
  </TitlesOfParts>
  <Company>総務省統計局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amano</dc:creator>
  <cp:keywords/>
  <dc:description/>
  <cp:lastModifiedBy>utsumi</cp:lastModifiedBy>
  <cp:lastPrinted>2020-12-24T06:12:37Z</cp:lastPrinted>
  <dcterms:created xsi:type="dcterms:W3CDTF">2019-09-19T02:49:10Z</dcterms:created>
  <dcterms:modified xsi:type="dcterms:W3CDTF">2021-05-06T05:01:16Z</dcterms:modified>
</cp:coreProperties>
</file>