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1.10.98\disk\04個人エリア2\海原荘一\■学会発表\01_学会投稿\30_設計用降雨強度(中谷室長)\90_公開用確率雨量整理\"/>
    </mc:Choice>
  </mc:AlternateContent>
  <xr:revisionPtr revIDLastSave="0" documentId="13_ncr:1_{D3D7F7E1-4838-4F48-9A70-2C94D60A884E}" xr6:coauthVersionLast="47" xr6:coauthVersionMax="47" xr10:uidLastSave="{00000000-0000-0000-0000-000000000000}"/>
  <bookViews>
    <workbookView xWindow="-120" yWindow="-120" windowWidth="29040" windowHeight="15840" tabRatio="788" xr2:uid="{E0D245A1-E9EF-4B2B-8C9B-CBCBCB02E1CB}"/>
  </bookViews>
  <sheets>
    <sheet name="47pref" sheetId="71" r:id="rId1"/>
    <sheet name="01_北海道" sheetId="70" r:id="rId2"/>
    <sheet name="02_青森県" sheetId="3" r:id="rId3"/>
    <sheet name="03_岩手県" sheetId="4" r:id="rId4"/>
    <sheet name="04_宮城県" sheetId="31" r:id="rId5"/>
    <sheet name="05_秋田県" sheetId="32" r:id="rId6"/>
    <sheet name="07_福島県" sheetId="9" r:id="rId7"/>
    <sheet name="06_山形県" sheetId="8" r:id="rId8"/>
    <sheet name="08_茨城県" sheetId="33" r:id="rId9"/>
    <sheet name="09_栃木県" sheetId="47" r:id="rId10"/>
    <sheet name="10_群馬県" sheetId="48" r:id="rId11"/>
    <sheet name="11_埼玉県" sheetId="34" r:id="rId12"/>
    <sheet name="12_千葉県" sheetId="10" r:id="rId13"/>
    <sheet name="13_東京都" sheetId="49" r:id="rId14"/>
    <sheet name="14_神奈川県" sheetId="35" r:id="rId15"/>
    <sheet name="15_新潟県" sheetId="11" r:id="rId16"/>
    <sheet name="16_富山県" sheetId="12" r:id="rId17"/>
    <sheet name="17_石川県" sheetId="36" r:id="rId18"/>
    <sheet name="18_福井県" sheetId="55" r:id="rId19"/>
    <sheet name="19_山梨県" sheetId="14" r:id="rId20"/>
    <sheet name="20_長野県" sheetId="15" r:id="rId21"/>
    <sheet name="21_岐阜県" sheetId="56" r:id="rId22"/>
    <sheet name="22_静岡県" sheetId="57" r:id="rId23"/>
    <sheet name="23_愛知県" sheetId="58" r:id="rId24"/>
    <sheet name="24_三重県" sheetId="39" r:id="rId25"/>
    <sheet name="25_滋賀県" sheetId="59" r:id="rId26"/>
    <sheet name="26_京都府" sheetId="60" r:id="rId27"/>
    <sheet name="27_大阪府" sheetId="27" r:id="rId28"/>
    <sheet name="28_兵庫県" sheetId="18" r:id="rId29"/>
    <sheet name="29_奈良県" sheetId="42" r:id="rId30"/>
    <sheet name="30_和歌山県" sheetId="61" r:id="rId31"/>
    <sheet name="31_鳥取県" sheetId="62" r:id="rId32"/>
    <sheet name="32_島根県" sheetId="63" r:id="rId33"/>
    <sheet name="33_岡山県" sheetId="64" r:id="rId34"/>
    <sheet name="34_広島県" sheetId="28" r:id="rId35"/>
    <sheet name="35_山口県" sheetId="21" r:id="rId36"/>
    <sheet name="36_徳島県" sheetId="50" r:id="rId37"/>
    <sheet name="37_香川県" sheetId="45" r:id="rId38"/>
    <sheet name="38_愛媛県" sheetId="22" r:id="rId39"/>
    <sheet name="39_高知県" sheetId="23" r:id="rId40"/>
    <sheet name="40_福岡県" sheetId="24" r:id="rId41"/>
    <sheet name="41_佐賀県" sheetId="51" r:id="rId42"/>
    <sheet name="42_長崎県" sheetId="65" r:id="rId43"/>
    <sheet name="43_熊本県" sheetId="66" r:id="rId44"/>
    <sheet name="44_大分県" sheetId="67" r:id="rId45"/>
    <sheet name="45_宮崎県" sheetId="68" r:id="rId46"/>
    <sheet name="46_鹿児島県" sheetId="69" r:id="rId47"/>
    <sheet name="47_沖縄県" sheetId="46" r:id="rId48"/>
  </sheets>
  <definedNames>
    <definedName name="_xlnm._FilterDatabase" localSheetId="0" hidden="1">'47pref'!$B$3:$C$49</definedName>
    <definedName name="_xlnm.Print_Area" localSheetId="1">'01_北海道'!$A$1:$E$257</definedName>
    <definedName name="_xlnm.Print_Area" localSheetId="18">'18_福井県'!$B$3:$D$39</definedName>
    <definedName name="_xlnm.Print_Area" localSheetId="31">'31_鳥取県'!$B$3:$D$27</definedName>
    <definedName name="_xlnm.Print_Area" localSheetId="39">'39_高知県'!$C$3:$E$145</definedName>
    <definedName name="_xlnm.Print_Area" localSheetId="45">'45_宮崎県'!$C$3:$E$31</definedName>
    <definedName name="_xlnm.Print_Area" localSheetId="46">'46_鹿児島県'!$B$3:$D$29</definedName>
    <definedName name="_xlnm.Print_Area" localSheetId="0">'47pref'!$B$2:$H$49</definedName>
    <definedName name="_xlnm.Print_Titles" localSheetId="0">'47pref'!$B:$H,'47pref'!$2:$2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65" l="1"/>
  <c r="D11" i="65"/>
  <c r="E13" i="24" l="1"/>
  <c r="E12" i="24"/>
  <c r="E21" i="24"/>
  <c r="E5" i="24" s="1"/>
  <c r="E22" i="24"/>
  <c r="E14" i="24" s="1"/>
  <c r="E23" i="24"/>
  <c r="E24" i="24"/>
  <c r="E16" i="24" s="1"/>
  <c r="D5" i="61"/>
  <c r="I6" i="39"/>
  <c r="E6" i="39" s="1"/>
  <c r="H5" i="36"/>
  <c r="H6" i="10"/>
  <c r="D6" i="10" s="1"/>
  <c r="H7" i="10"/>
  <c r="H8" i="10"/>
  <c r="H9" i="10"/>
  <c r="H10" i="10"/>
  <c r="H11" i="10"/>
  <c r="H12" i="10"/>
  <c r="H10" i="47"/>
  <c r="H5" i="33"/>
  <c r="D5" i="33" s="1"/>
  <c r="I5" i="9"/>
  <c r="I6" i="31"/>
  <c r="E6" i="31" s="1"/>
  <c r="H6" i="4"/>
  <c r="E15" i="24" l="1"/>
  <c r="E7" i="24"/>
  <c r="E6" i="24"/>
  <c r="F5" i="32"/>
  <c r="F6" i="32"/>
  <c r="F8" i="32"/>
  <c r="F9" i="32"/>
  <c r="F10" i="32"/>
  <c r="F11" i="32"/>
  <c r="F12" i="32"/>
  <c r="F13" i="32"/>
  <c r="F14" i="32"/>
  <c r="F15" i="32"/>
  <c r="F17" i="32"/>
  <c r="F16" i="32"/>
  <c r="F18" i="32"/>
  <c r="F19" i="32"/>
  <c r="F20" i="32"/>
  <c r="F21" i="32"/>
  <c r="F22" i="32"/>
  <c r="F23" i="32"/>
  <c r="F24" i="32"/>
  <c r="F25" i="32"/>
  <c r="F7" i="32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D27" i="67" l="1"/>
  <c r="D26" i="67"/>
  <c r="D25" i="67"/>
  <c r="D11" i="67" s="1"/>
  <c r="D24" i="67"/>
  <c r="D23" i="67"/>
  <c r="D8" i="67" s="1"/>
  <c r="D22" i="67"/>
  <c r="D7" i="67" s="1"/>
  <c r="D21" i="67"/>
  <c r="D17" i="66"/>
  <c r="D16" i="66"/>
  <c r="D15" i="66"/>
  <c r="D14" i="66"/>
  <c r="D13" i="66"/>
  <c r="D12" i="66"/>
  <c r="D11" i="66"/>
  <c r="D10" i="66"/>
  <c r="D9" i="66"/>
  <c r="D8" i="66"/>
  <c r="D7" i="66"/>
  <c r="D6" i="66"/>
  <c r="D5" i="66"/>
  <c r="D14" i="65"/>
  <c r="D13" i="65"/>
  <c r="D12" i="65"/>
  <c r="D10" i="65"/>
  <c r="D9" i="65"/>
  <c r="D8" i="65"/>
  <c r="D7" i="65"/>
  <c r="D6" i="65"/>
  <c r="D14" i="61"/>
  <c r="D13" i="61"/>
  <c r="D12" i="61"/>
  <c r="D11" i="61"/>
  <c r="D10" i="61"/>
  <c r="D9" i="61"/>
  <c r="D8" i="61"/>
  <c r="D7" i="61"/>
  <c r="D6" i="61"/>
  <c r="D9" i="67" l="1"/>
  <c r="D10" i="67"/>
  <c r="D13" i="67"/>
  <c r="D12" i="67"/>
  <c r="D14" i="67"/>
  <c r="D6" i="67"/>
  <c r="D5" i="67"/>
  <c r="D15" i="67"/>
  <c r="D16" i="67"/>
  <c r="D10" i="47" l="1"/>
  <c r="H9" i="47"/>
  <c r="D9" i="47" s="1"/>
  <c r="H8" i="47"/>
  <c r="D8" i="47" s="1"/>
  <c r="H7" i="47"/>
  <c r="D7" i="47" s="1"/>
  <c r="H6" i="47"/>
  <c r="D6" i="47" s="1"/>
  <c r="I10" i="39"/>
  <c r="E10" i="39" s="1"/>
  <c r="I9" i="39"/>
  <c r="E9" i="39" s="1"/>
  <c r="I8" i="39"/>
  <c r="E8" i="39" s="1"/>
  <c r="I7" i="39"/>
  <c r="E7" i="39" s="1"/>
  <c r="I11" i="39"/>
  <c r="E11" i="39" s="1"/>
  <c r="E10" i="24" l="1"/>
  <c r="E11" i="24"/>
  <c r="E9" i="24"/>
  <c r="E8" i="24"/>
  <c r="H6" i="36" l="1"/>
  <c r="D6" i="36" s="1"/>
  <c r="D5" i="36"/>
  <c r="H6" i="33"/>
  <c r="D6" i="33" s="1"/>
  <c r="I21" i="31"/>
  <c r="E21" i="31" s="1"/>
  <c r="I20" i="31"/>
  <c r="E20" i="31" s="1"/>
  <c r="I19" i="31"/>
  <c r="E19" i="31" s="1"/>
  <c r="I18" i="31"/>
  <c r="E18" i="31" s="1"/>
  <c r="I17" i="31"/>
  <c r="E17" i="31" s="1"/>
  <c r="I16" i="31"/>
  <c r="E16" i="31" s="1"/>
  <c r="I15" i="31"/>
  <c r="E15" i="31" s="1"/>
  <c r="I14" i="31"/>
  <c r="E14" i="31" s="1"/>
  <c r="I13" i="31"/>
  <c r="E13" i="31" s="1"/>
  <c r="I12" i="31"/>
  <c r="E12" i="31" s="1"/>
  <c r="I11" i="31"/>
  <c r="E11" i="31" s="1"/>
  <c r="I10" i="31"/>
  <c r="E10" i="31" s="1"/>
  <c r="I9" i="31"/>
  <c r="E9" i="31" s="1"/>
  <c r="I8" i="31"/>
  <c r="E8" i="31" s="1"/>
  <c r="I7" i="31"/>
  <c r="E7" i="31" s="1"/>
  <c r="D12" i="10" l="1"/>
  <c r="D11" i="10"/>
  <c r="D10" i="10"/>
  <c r="D9" i="10"/>
  <c r="D8" i="10"/>
  <c r="D7" i="10"/>
  <c r="I8" i="9"/>
  <c r="E8" i="9" s="1"/>
  <c r="I7" i="9"/>
  <c r="E7" i="9" s="1"/>
  <c r="I6" i="9"/>
  <c r="E6" i="9" s="1"/>
  <c r="E5" i="9"/>
</calcChain>
</file>

<file path=xl/sharedStrings.xml><?xml version="1.0" encoding="utf-8"?>
<sst xmlns="http://schemas.openxmlformats.org/spreadsheetml/2006/main" count="1606" uniqueCount="1194">
  <si>
    <t>No</t>
    <phoneticPr fontId="2"/>
  </si>
  <si>
    <t>都道府県</t>
    <rPh sb="0" eb="4">
      <t>トドウフケン</t>
    </rPh>
    <phoneticPr fontId="2"/>
  </si>
  <si>
    <t>河川基準を適用する場合の河川の基準の年度</t>
    <rPh sb="0" eb="4">
      <t>カセンキジュン</t>
    </rPh>
    <rPh sb="5" eb="7">
      <t>テキヨウ</t>
    </rPh>
    <rPh sb="9" eb="11">
      <t>バアイ</t>
    </rPh>
    <rPh sb="12" eb="14">
      <t>カセン</t>
    </rPh>
    <rPh sb="15" eb="17">
      <t>キジュン</t>
    </rPh>
    <rPh sb="18" eb="20">
      <t>ネンド</t>
    </rPh>
    <phoneticPr fontId="2"/>
  </si>
  <si>
    <t>位置図アドレス</t>
    <rPh sb="0" eb="3">
      <t>イチズ</t>
    </rPh>
    <phoneticPr fontId="2"/>
  </si>
  <si>
    <t>備考</t>
    <rPh sb="0" eb="2">
      <t>ビコウ</t>
    </rPh>
    <phoneticPr fontId="2"/>
  </si>
  <si>
    <t>北海道</t>
    <rPh sb="0" eb="3">
      <t>ホッカイドウ</t>
    </rPh>
    <phoneticPr fontId="1"/>
  </si>
  <si>
    <t>H18.4</t>
    <phoneticPr fontId="2"/>
  </si>
  <si>
    <t>https://www.pref.hokkaido.lg.jp/kn/kss/ksn/ooameshiryou14.html</t>
    <phoneticPr fontId="2"/>
  </si>
  <si>
    <t>降雨強度式に合わせる</t>
    <rPh sb="0" eb="4">
      <t>コウウキョウド</t>
    </rPh>
    <rPh sb="4" eb="5">
      <t>シキ</t>
    </rPh>
    <rPh sb="6" eb="7">
      <t>ア</t>
    </rPh>
    <phoneticPr fontId="2"/>
  </si>
  <si>
    <t>青森県</t>
    <rPh sb="0" eb="2">
      <t>アオモリ</t>
    </rPh>
    <rPh sb="2" eb="3">
      <t>ケン</t>
    </rPh>
    <phoneticPr fontId="1"/>
  </si>
  <si>
    <t>H12.2</t>
    <phoneticPr fontId="2"/>
  </si>
  <si>
    <t>https://www.pref.aomori.lg.jp/soshiki/kendo/kasensabo/kouu-kyoudo-shiki.html</t>
    <phoneticPr fontId="2"/>
  </si>
  <si>
    <t>岩手県</t>
    <rPh sb="0" eb="2">
      <t>イワテ</t>
    </rPh>
    <rPh sb="2" eb="3">
      <t>ケン</t>
    </rPh>
    <phoneticPr fontId="1"/>
  </si>
  <si>
    <t>資料なし</t>
    <rPh sb="0" eb="2">
      <t>シリョウ</t>
    </rPh>
    <phoneticPr fontId="2"/>
  </si>
  <si>
    <t>H27.4</t>
    <phoneticPr fontId="2"/>
  </si>
  <si>
    <t>-</t>
    <phoneticPr fontId="2"/>
  </si>
  <si>
    <t>宮城県</t>
    <rPh sb="0" eb="2">
      <t>ミヤギ</t>
    </rPh>
    <rPh sb="2" eb="3">
      <t>ケン</t>
    </rPh>
    <phoneticPr fontId="1"/>
  </si>
  <si>
    <t>H12.3</t>
    <phoneticPr fontId="2"/>
  </si>
  <si>
    <t>H22</t>
    <phoneticPr fontId="2"/>
  </si>
  <si>
    <t>秋田県</t>
    <rPh sb="0" eb="2">
      <t>アキタ</t>
    </rPh>
    <rPh sb="2" eb="3">
      <t>ケン</t>
    </rPh>
    <phoneticPr fontId="1"/>
  </si>
  <si>
    <t>H15</t>
    <phoneticPr fontId="2"/>
  </si>
  <si>
    <t>山形県</t>
    <rPh sb="0" eb="2">
      <t>ヤマガタ</t>
    </rPh>
    <rPh sb="2" eb="3">
      <t>ケン</t>
    </rPh>
    <phoneticPr fontId="1"/>
  </si>
  <si>
    <t>H17.8</t>
    <phoneticPr fontId="2"/>
  </si>
  <si>
    <t>R3.3</t>
    <phoneticPr fontId="2"/>
  </si>
  <si>
    <t>https://www.pref.yamagata.jp/documents/4101/1-8_nichiuryo.pdf</t>
    <phoneticPr fontId="2"/>
  </si>
  <si>
    <t>https://www.pref.yamagata.jp/documents/4101/1-2_ichizu_1-3_shogen.pdf</t>
    <phoneticPr fontId="2"/>
  </si>
  <si>
    <t>福島県</t>
    <rPh sb="0" eb="2">
      <t>フクシマ</t>
    </rPh>
    <rPh sb="2" eb="3">
      <t>ケン</t>
    </rPh>
    <phoneticPr fontId="1"/>
  </si>
  <si>
    <t>H26.4</t>
    <phoneticPr fontId="2"/>
  </si>
  <si>
    <t>https://www.pref.fukushima.lg.jp/sec/41045a/koukyoudo.html</t>
  </si>
  <si>
    <t>茨城県</t>
    <rPh sb="0" eb="2">
      <t>イバラキ</t>
    </rPh>
    <rPh sb="2" eb="3">
      <t>ケン</t>
    </rPh>
    <phoneticPr fontId="1"/>
  </si>
  <si>
    <t>H1</t>
    <phoneticPr fontId="2"/>
  </si>
  <si>
    <t>H3</t>
    <phoneticPr fontId="2"/>
  </si>
  <si>
    <t>栃木県</t>
    <rPh sb="0" eb="2">
      <t>トチギ</t>
    </rPh>
    <rPh sb="2" eb="3">
      <t>ケン</t>
    </rPh>
    <phoneticPr fontId="1"/>
  </si>
  <si>
    <t>H17</t>
    <phoneticPr fontId="2"/>
  </si>
  <si>
    <t>H29</t>
    <phoneticPr fontId="2"/>
  </si>
  <si>
    <t>群馬県</t>
    <rPh sb="0" eb="2">
      <t>グンマ</t>
    </rPh>
    <rPh sb="2" eb="3">
      <t>ケン</t>
    </rPh>
    <phoneticPr fontId="1"/>
  </si>
  <si>
    <t>不明</t>
    <rPh sb="0" eb="2">
      <t>フメイ</t>
    </rPh>
    <phoneticPr fontId="2"/>
  </si>
  <si>
    <t>24時間雨量値なし</t>
    <rPh sb="2" eb="7">
      <t>ジカンウリョウチ</t>
    </rPh>
    <phoneticPr fontId="2"/>
  </si>
  <si>
    <t>埼玉県</t>
    <rPh sb="0" eb="2">
      <t>サイタマ</t>
    </rPh>
    <rPh sb="2" eb="3">
      <t>ケン</t>
    </rPh>
    <phoneticPr fontId="1"/>
  </si>
  <si>
    <t>H31.4</t>
    <phoneticPr fontId="2"/>
  </si>
  <si>
    <t>千葉県</t>
    <rPh sb="0" eb="2">
      <t>チバ</t>
    </rPh>
    <rPh sb="2" eb="3">
      <t>ケン</t>
    </rPh>
    <phoneticPr fontId="1"/>
  </si>
  <si>
    <t>https://www.pref.chiba.lg.jp/kasei/kaihatsukoui/mizujunkan/documents/tebiki_2.pdf</t>
    <phoneticPr fontId="2"/>
  </si>
  <si>
    <t>東京都</t>
    <rPh sb="0" eb="3">
      <t>トウキョウト</t>
    </rPh>
    <phoneticPr fontId="1"/>
  </si>
  <si>
    <t>H27</t>
    <phoneticPr fontId="2"/>
  </si>
  <si>
    <t>神奈川県</t>
    <rPh sb="0" eb="4">
      <t>カナガワケン</t>
    </rPh>
    <phoneticPr fontId="1"/>
  </si>
  <si>
    <t>H30.4</t>
    <phoneticPr fontId="2"/>
  </si>
  <si>
    <t>新潟県</t>
    <rPh sb="0" eb="2">
      <t>ニイガタ</t>
    </rPh>
    <rPh sb="2" eb="3">
      <t>ケン</t>
    </rPh>
    <phoneticPr fontId="1"/>
  </si>
  <si>
    <t>富山県</t>
    <rPh sb="0" eb="2">
      <t>トヤマ</t>
    </rPh>
    <rPh sb="2" eb="3">
      <t>ケン</t>
    </rPh>
    <phoneticPr fontId="1"/>
  </si>
  <si>
    <t>H15.10</t>
    <phoneticPr fontId="2"/>
  </si>
  <si>
    <t>石川県</t>
    <rPh sb="0" eb="2">
      <t>イシカワ</t>
    </rPh>
    <rPh sb="2" eb="3">
      <t>ケン</t>
    </rPh>
    <phoneticPr fontId="1"/>
  </si>
  <si>
    <t>H5</t>
    <phoneticPr fontId="2"/>
  </si>
  <si>
    <t>福井県</t>
    <rPh sb="0" eb="2">
      <t>フクイ</t>
    </rPh>
    <rPh sb="2" eb="3">
      <t>ケン</t>
    </rPh>
    <phoneticPr fontId="1"/>
  </si>
  <si>
    <t>H26</t>
    <phoneticPr fontId="2"/>
  </si>
  <si>
    <t>山梨県</t>
    <rPh sb="0" eb="2">
      <t>ヤマナシ</t>
    </rPh>
    <rPh sb="2" eb="3">
      <t>ケン</t>
    </rPh>
    <phoneticPr fontId="1"/>
  </si>
  <si>
    <t>H29.4</t>
    <phoneticPr fontId="2"/>
  </si>
  <si>
    <t>長野県</t>
    <rPh sb="0" eb="2">
      <t>ナガノ</t>
    </rPh>
    <rPh sb="2" eb="3">
      <t>ケン</t>
    </rPh>
    <phoneticPr fontId="1"/>
  </si>
  <si>
    <t>H13</t>
    <phoneticPr fontId="2"/>
  </si>
  <si>
    <t>岐阜県</t>
    <rPh sb="0" eb="2">
      <t>ギフ</t>
    </rPh>
    <rPh sb="2" eb="3">
      <t>ケン</t>
    </rPh>
    <phoneticPr fontId="1"/>
  </si>
  <si>
    <t>https://www.pref.gifu.lg.jp/page/2165.html#kijyun</t>
    <phoneticPr fontId="2"/>
  </si>
  <si>
    <t>左記に同じ</t>
    <rPh sb="0" eb="2">
      <t>サキ</t>
    </rPh>
    <rPh sb="3" eb="4">
      <t>オナ</t>
    </rPh>
    <phoneticPr fontId="2"/>
  </si>
  <si>
    <t>静岡県</t>
    <rPh sb="0" eb="2">
      <t>シズオカ</t>
    </rPh>
    <rPh sb="2" eb="3">
      <t>ケン</t>
    </rPh>
    <phoneticPr fontId="1"/>
  </si>
  <si>
    <t>愛知県</t>
    <rPh sb="0" eb="2">
      <t>アイチ</t>
    </rPh>
    <rPh sb="2" eb="3">
      <t>ケン</t>
    </rPh>
    <phoneticPr fontId="1"/>
  </si>
  <si>
    <t>H29.7</t>
    <phoneticPr fontId="2"/>
  </si>
  <si>
    <t>H18.1</t>
    <phoneticPr fontId="2"/>
  </si>
  <si>
    <t>https://www.pref.aichi.jp/kasen/koumoku/joho_teikyo/aichi_kakuritu_kouu/aichi_kakuritsukouu.pdf</t>
    <phoneticPr fontId="2"/>
  </si>
  <si>
    <t>三重県</t>
    <rPh sb="0" eb="2">
      <t>ミエ</t>
    </rPh>
    <rPh sb="2" eb="3">
      <t>ケン</t>
    </rPh>
    <phoneticPr fontId="1"/>
  </si>
  <si>
    <t>滋賀県</t>
    <rPh sb="0" eb="2">
      <t>シガ</t>
    </rPh>
    <rPh sb="2" eb="3">
      <t>ケン</t>
    </rPh>
    <phoneticPr fontId="1"/>
  </si>
  <si>
    <t>H19.12</t>
    <phoneticPr fontId="2"/>
  </si>
  <si>
    <t>https://www.pref.shiga.lg.jp/ippan/kendoseibi/gizyutsu/18843.html</t>
    <phoneticPr fontId="2"/>
  </si>
  <si>
    <t>京都府</t>
    <rPh sb="0" eb="3">
      <t>キョウトフ</t>
    </rPh>
    <phoneticPr fontId="1"/>
  </si>
  <si>
    <t>H31.3</t>
    <phoneticPr fontId="2"/>
  </si>
  <si>
    <t>https://www.pref.kyoto.jp/sabo/documents/01kizyun_all.pdf</t>
    <phoneticPr fontId="2"/>
  </si>
  <si>
    <t>位置図なし</t>
    <rPh sb="0" eb="3">
      <t>イチズ</t>
    </rPh>
    <phoneticPr fontId="2"/>
  </si>
  <si>
    <t>大阪府</t>
    <rPh sb="0" eb="3">
      <t>オオサカフ</t>
    </rPh>
    <phoneticPr fontId="1"/>
  </si>
  <si>
    <t>H29.3</t>
    <phoneticPr fontId="2"/>
  </si>
  <si>
    <t>H8.3</t>
    <phoneticPr fontId="2"/>
  </si>
  <si>
    <t>兵庫県</t>
    <rPh sb="0" eb="3">
      <t>ヒョウゴケン</t>
    </rPh>
    <phoneticPr fontId="1"/>
  </si>
  <si>
    <t>H28</t>
    <phoneticPr fontId="2"/>
  </si>
  <si>
    <t>奈良県</t>
    <rPh sb="0" eb="2">
      <t>ナラ</t>
    </rPh>
    <rPh sb="2" eb="3">
      <t>ケン</t>
    </rPh>
    <phoneticPr fontId="1"/>
  </si>
  <si>
    <t>H19.3</t>
    <phoneticPr fontId="2"/>
  </si>
  <si>
    <t>和歌山県</t>
    <rPh sb="0" eb="3">
      <t>ワカヤマ</t>
    </rPh>
    <rPh sb="3" eb="4">
      <t>ケン</t>
    </rPh>
    <phoneticPr fontId="1"/>
  </si>
  <si>
    <t>H21.4</t>
    <phoneticPr fontId="2"/>
  </si>
  <si>
    <t>H9.10</t>
    <phoneticPr fontId="2"/>
  </si>
  <si>
    <t>鳥取県</t>
    <rPh sb="0" eb="2">
      <t>トットリ</t>
    </rPh>
    <rPh sb="2" eb="3">
      <t>ケン</t>
    </rPh>
    <phoneticPr fontId="1"/>
  </si>
  <si>
    <t>H26.3</t>
    <phoneticPr fontId="2"/>
  </si>
  <si>
    <t>https://www.pref.tottori.lg.jp/secure/1137670/1-6.pdf</t>
    <phoneticPr fontId="2"/>
  </si>
  <si>
    <t>島根県</t>
    <rPh sb="0" eb="2">
      <t>シマネ</t>
    </rPh>
    <rPh sb="2" eb="3">
      <t>ケン</t>
    </rPh>
    <phoneticPr fontId="1"/>
  </si>
  <si>
    <t>不明(H18収集)</t>
    <rPh sb="0" eb="2">
      <t>フメイ</t>
    </rPh>
    <rPh sb="6" eb="8">
      <t>シュウシュウ</t>
    </rPh>
    <phoneticPr fontId="2"/>
  </si>
  <si>
    <t>https://www.pref.shimane.lg.jp/kasen/</t>
    <phoneticPr fontId="2"/>
  </si>
  <si>
    <t>岡山県</t>
    <rPh sb="0" eb="2">
      <t>オカヤマ</t>
    </rPh>
    <rPh sb="2" eb="3">
      <t>ケン</t>
    </rPh>
    <phoneticPr fontId="1"/>
  </si>
  <si>
    <t>広島県</t>
    <rPh sb="0" eb="2">
      <t>ヒロシマ</t>
    </rPh>
    <rPh sb="2" eb="3">
      <t>ケン</t>
    </rPh>
    <phoneticPr fontId="1"/>
  </si>
  <si>
    <t>H24.4</t>
    <phoneticPr fontId="2"/>
  </si>
  <si>
    <t>https://www.pref.tottori.lg.jp/279269.htm</t>
    <phoneticPr fontId="2"/>
  </si>
  <si>
    <t>山口県</t>
    <rPh sb="0" eb="2">
      <t>ヤマグチ</t>
    </rPh>
    <rPh sb="2" eb="3">
      <t>ケン</t>
    </rPh>
    <phoneticPr fontId="1"/>
  </si>
  <si>
    <t>H20</t>
    <phoneticPr fontId="2"/>
  </si>
  <si>
    <t>徳島県</t>
    <rPh sb="0" eb="2">
      <t>トクシマ</t>
    </rPh>
    <rPh sb="2" eb="3">
      <t>ケン</t>
    </rPh>
    <phoneticPr fontId="1"/>
  </si>
  <si>
    <t>S61.4</t>
    <phoneticPr fontId="2"/>
  </si>
  <si>
    <t>香川県</t>
    <rPh sb="0" eb="2">
      <t>カガワ</t>
    </rPh>
    <rPh sb="2" eb="3">
      <t>ケン</t>
    </rPh>
    <phoneticPr fontId="1"/>
  </si>
  <si>
    <t>R3.4</t>
    <phoneticPr fontId="2"/>
  </si>
  <si>
    <t>愛媛県</t>
    <rPh sb="0" eb="2">
      <t>エヒメ</t>
    </rPh>
    <rPh sb="2" eb="3">
      <t>ケン</t>
    </rPh>
    <phoneticPr fontId="1"/>
  </si>
  <si>
    <t>R1</t>
    <phoneticPr fontId="2"/>
  </si>
  <si>
    <t>高知県</t>
    <rPh sb="0" eb="2">
      <t>コウチ</t>
    </rPh>
    <rPh sb="2" eb="3">
      <t>ケン</t>
    </rPh>
    <phoneticPr fontId="1"/>
  </si>
  <si>
    <t>福岡県</t>
    <rPh sb="0" eb="2">
      <t>フクオカ</t>
    </rPh>
    <rPh sb="2" eb="3">
      <t>ケン</t>
    </rPh>
    <phoneticPr fontId="1"/>
  </si>
  <si>
    <t>H14.3</t>
    <phoneticPr fontId="2"/>
  </si>
  <si>
    <t>https://www.pref.fukuoka.lg.jp/contents/kouukyodo.html</t>
  </si>
  <si>
    <t>佐賀県</t>
    <rPh sb="0" eb="2">
      <t>サガ</t>
    </rPh>
    <rPh sb="2" eb="3">
      <t>ケン</t>
    </rPh>
    <phoneticPr fontId="1"/>
  </si>
  <si>
    <t>H24</t>
    <phoneticPr fontId="2"/>
  </si>
  <si>
    <t>長崎県</t>
    <rPh sb="0" eb="2">
      <t>ナガサキ</t>
    </rPh>
    <rPh sb="2" eb="3">
      <t>ケン</t>
    </rPh>
    <phoneticPr fontId="1"/>
  </si>
  <si>
    <t>https://www.pref.nagasaki.jp/shared/uploads/2018/08/1534046177.pdf</t>
  </si>
  <si>
    <t>熊本県</t>
    <rPh sb="0" eb="2">
      <t>クマモト</t>
    </rPh>
    <rPh sb="2" eb="3">
      <t>ケン</t>
    </rPh>
    <phoneticPr fontId="1"/>
  </si>
  <si>
    <t>https://www.pref.kumamoto.jp/soshiki/105/5731.html</t>
    <phoneticPr fontId="2"/>
  </si>
  <si>
    <t>大分県</t>
    <rPh sb="0" eb="2">
      <t>オオイタ</t>
    </rPh>
    <rPh sb="2" eb="3">
      <t>ケン</t>
    </rPh>
    <phoneticPr fontId="1"/>
  </si>
  <si>
    <t>H15.4</t>
    <phoneticPr fontId="2"/>
  </si>
  <si>
    <t>R4.4</t>
    <phoneticPr fontId="2"/>
  </si>
  <si>
    <t>https://www.pref.oita.jp/soshiki/17200/kakuritukouukyodosiki.html</t>
    <phoneticPr fontId="2"/>
  </si>
  <si>
    <t>宮崎県</t>
    <rPh sb="0" eb="2">
      <t>ミヤザキ</t>
    </rPh>
    <rPh sb="2" eb="3">
      <t>ケン</t>
    </rPh>
    <phoneticPr fontId="1"/>
  </si>
  <si>
    <t>R2</t>
    <phoneticPr fontId="2"/>
  </si>
  <si>
    <t>鹿児島県</t>
    <rPh sb="0" eb="3">
      <t>カゴシマ</t>
    </rPh>
    <rPh sb="3" eb="4">
      <t>ケン</t>
    </rPh>
    <phoneticPr fontId="1"/>
  </si>
  <si>
    <t>H29.10</t>
    <phoneticPr fontId="2"/>
  </si>
  <si>
    <t>沖縄県</t>
    <rPh sb="0" eb="2">
      <t>オキナワ</t>
    </rPh>
    <rPh sb="2" eb="3">
      <t>ケン</t>
    </rPh>
    <phoneticPr fontId="1"/>
  </si>
  <si>
    <t>H16.4</t>
    <phoneticPr fontId="2"/>
  </si>
  <si>
    <t>都道府県：</t>
    <rPh sb="0" eb="4">
      <t>トドウフケン</t>
    </rPh>
    <phoneticPr fontId="2"/>
  </si>
  <si>
    <t>降雨継続時間(min)：</t>
    <rPh sb="0" eb="2">
      <t>コウウ</t>
    </rPh>
    <rPh sb="2" eb="6">
      <t>ケイゾクジカン</t>
    </rPh>
    <phoneticPr fontId="2"/>
  </si>
  <si>
    <t>ブロック名</t>
    <rPh sb="4" eb="5">
      <t>メイ</t>
    </rPh>
    <phoneticPr fontId="2"/>
  </si>
  <si>
    <t>1/100</t>
    <phoneticPr fontId="2"/>
  </si>
  <si>
    <t>a=</t>
  </si>
  <si>
    <t>b=</t>
  </si>
  <si>
    <t>n=</t>
    <phoneticPr fontId="2"/>
  </si>
  <si>
    <t>石狩振興局</t>
    <rPh sb="0" eb="2">
      <t>イシカリ</t>
    </rPh>
    <rPh sb="2" eb="5">
      <t>シンコウキョク</t>
    </rPh>
    <phoneticPr fontId="2"/>
  </si>
  <si>
    <t>札幌</t>
    <rPh sb="0" eb="2">
      <t>サッポロ</t>
    </rPh>
    <phoneticPr fontId="2"/>
  </si>
  <si>
    <t>浜益</t>
    <rPh sb="0" eb="2">
      <t>ハマエキ</t>
    </rPh>
    <phoneticPr fontId="2"/>
  </si>
  <si>
    <t>厚田</t>
    <rPh sb="0" eb="2">
      <t>アツタ</t>
    </rPh>
    <phoneticPr fontId="2"/>
  </si>
  <si>
    <t>新篠津</t>
    <rPh sb="0" eb="1">
      <t>シン</t>
    </rPh>
    <rPh sb="1" eb="2">
      <t>シノ</t>
    </rPh>
    <rPh sb="2" eb="3">
      <t>ツ</t>
    </rPh>
    <phoneticPr fontId="2"/>
  </si>
  <si>
    <t>山口</t>
    <rPh sb="0" eb="2">
      <t>ヤマグチ</t>
    </rPh>
    <phoneticPr fontId="2"/>
  </si>
  <si>
    <t>石狩</t>
    <rPh sb="0" eb="2">
      <t>イシカリ</t>
    </rPh>
    <phoneticPr fontId="2"/>
  </si>
  <si>
    <t>江別</t>
    <rPh sb="0" eb="2">
      <t>エベツ</t>
    </rPh>
    <phoneticPr fontId="2"/>
  </si>
  <si>
    <t>手稲山</t>
    <rPh sb="0" eb="1">
      <t>テ</t>
    </rPh>
    <rPh sb="1" eb="3">
      <t>イナヤマ</t>
    </rPh>
    <phoneticPr fontId="2"/>
  </si>
  <si>
    <t>小金湯</t>
    <rPh sb="0" eb="3">
      <t>コガネユ</t>
    </rPh>
    <phoneticPr fontId="2"/>
  </si>
  <si>
    <t>恵庭島松</t>
    <rPh sb="0" eb="2">
      <t>エニワ</t>
    </rPh>
    <rPh sb="2" eb="4">
      <t>シママツ</t>
    </rPh>
    <phoneticPr fontId="2"/>
  </si>
  <si>
    <t>支笏湖畔</t>
    <rPh sb="0" eb="3">
      <t>シコツコ</t>
    </rPh>
    <rPh sb="3" eb="4">
      <t>ハン</t>
    </rPh>
    <phoneticPr fontId="2"/>
  </si>
  <si>
    <t>樺戸(道)</t>
    <rPh sb="0" eb="1">
      <t>カバ</t>
    </rPh>
    <rPh sb="1" eb="2">
      <t>ト</t>
    </rPh>
    <rPh sb="3" eb="4">
      <t>ドウ</t>
    </rPh>
    <phoneticPr fontId="2"/>
  </si>
  <si>
    <t>滝野(道)</t>
    <rPh sb="0" eb="2">
      <t>タキノ</t>
    </rPh>
    <rPh sb="3" eb="4">
      <t>ドウ</t>
    </rPh>
    <phoneticPr fontId="2"/>
  </si>
  <si>
    <t>福井(道)</t>
    <rPh sb="0" eb="2">
      <t>フクイ</t>
    </rPh>
    <rPh sb="3" eb="4">
      <t>ドウ</t>
    </rPh>
    <phoneticPr fontId="2"/>
  </si>
  <si>
    <t>平和(道)</t>
    <rPh sb="0" eb="2">
      <t>ヘイワ</t>
    </rPh>
    <rPh sb="3" eb="4">
      <t>ドウ</t>
    </rPh>
    <phoneticPr fontId="2"/>
  </si>
  <si>
    <t>空知総合振興局</t>
    <rPh sb="0" eb="2">
      <t>ソラチ</t>
    </rPh>
    <rPh sb="2" eb="4">
      <t>ソウゴウ</t>
    </rPh>
    <rPh sb="4" eb="7">
      <t>シンコウキョク</t>
    </rPh>
    <phoneticPr fontId="2"/>
  </si>
  <si>
    <t>岩見沢</t>
    <rPh sb="0" eb="3">
      <t>イワミザワ</t>
    </rPh>
    <phoneticPr fontId="2"/>
  </si>
  <si>
    <t>石狩沼田</t>
    <rPh sb="0" eb="2">
      <t>イシカリ</t>
    </rPh>
    <rPh sb="2" eb="4">
      <t>ヌマタ</t>
    </rPh>
    <phoneticPr fontId="2"/>
  </si>
  <si>
    <t>深川</t>
    <rPh sb="0" eb="2">
      <t>フカガワ</t>
    </rPh>
    <phoneticPr fontId="2"/>
  </si>
  <si>
    <t>新城</t>
    <rPh sb="0" eb="2">
      <t>シンジョウ</t>
    </rPh>
    <phoneticPr fontId="2"/>
  </si>
  <si>
    <t>空知吉野</t>
    <rPh sb="0" eb="2">
      <t>ソラチ</t>
    </rPh>
    <rPh sb="2" eb="4">
      <t>ヨシノ</t>
    </rPh>
    <phoneticPr fontId="2"/>
  </si>
  <si>
    <t>滝川</t>
    <rPh sb="0" eb="2">
      <t>タキカワ</t>
    </rPh>
    <phoneticPr fontId="2"/>
  </si>
  <si>
    <t>芦別</t>
    <rPh sb="0" eb="2">
      <t>アシベツ</t>
    </rPh>
    <phoneticPr fontId="2"/>
  </si>
  <si>
    <t>浦臼</t>
    <rPh sb="0" eb="2">
      <t>ウラウス</t>
    </rPh>
    <phoneticPr fontId="2"/>
  </si>
  <si>
    <t>月形</t>
    <rPh sb="0" eb="1">
      <t>ツキ</t>
    </rPh>
    <rPh sb="1" eb="2">
      <t>カタ</t>
    </rPh>
    <phoneticPr fontId="2"/>
  </si>
  <si>
    <t>美唄</t>
    <rPh sb="0" eb="2">
      <t>ビウタ</t>
    </rPh>
    <phoneticPr fontId="2"/>
  </si>
  <si>
    <t>栗沢</t>
    <rPh sb="0" eb="2">
      <t>クリサワ</t>
    </rPh>
    <phoneticPr fontId="2"/>
  </si>
  <si>
    <t>長沼</t>
    <rPh sb="0" eb="2">
      <t>ナガヌマ</t>
    </rPh>
    <phoneticPr fontId="2"/>
  </si>
  <si>
    <t>夕張</t>
    <rPh sb="0" eb="2">
      <t>ユウバリ</t>
    </rPh>
    <phoneticPr fontId="2"/>
  </si>
  <si>
    <t>鹿島</t>
    <rPh sb="0" eb="2">
      <t>カシマ</t>
    </rPh>
    <phoneticPr fontId="2"/>
  </si>
  <si>
    <t>沼の沢</t>
    <rPh sb="0" eb="1">
      <t>ヌマ</t>
    </rPh>
    <rPh sb="2" eb="3">
      <t>サワ</t>
    </rPh>
    <phoneticPr fontId="2"/>
  </si>
  <si>
    <t>美流渡(道)</t>
    <rPh sb="0" eb="1">
      <t>ミ</t>
    </rPh>
    <rPh sb="1" eb="2">
      <t>リュウ</t>
    </rPh>
    <rPh sb="2" eb="3">
      <t>ワタリ</t>
    </rPh>
    <rPh sb="4" eb="5">
      <t>ドウ</t>
    </rPh>
    <phoneticPr fontId="2"/>
  </si>
  <si>
    <t>恵岱別(道)</t>
    <rPh sb="0" eb="1">
      <t>エ</t>
    </rPh>
    <rPh sb="1" eb="2">
      <t>タイ</t>
    </rPh>
    <rPh sb="2" eb="3">
      <t>ベツ</t>
    </rPh>
    <phoneticPr fontId="2"/>
  </si>
  <si>
    <t>美葉牛(道)</t>
    <rPh sb="0" eb="2">
      <t>ミハ</t>
    </rPh>
    <rPh sb="2" eb="3">
      <t>ウシ</t>
    </rPh>
    <phoneticPr fontId="2"/>
  </si>
  <si>
    <t>幌加徳富(道)</t>
    <rPh sb="0" eb="1">
      <t>ホロ</t>
    </rPh>
    <rPh sb="1" eb="2">
      <t>カ</t>
    </rPh>
    <rPh sb="2" eb="4">
      <t>トクトミ</t>
    </rPh>
    <phoneticPr fontId="2"/>
  </si>
  <si>
    <t>栗山ダム上流(道)</t>
    <rPh sb="0" eb="2">
      <t>クリヤマ</t>
    </rPh>
    <rPh sb="4" eb="6">
      <t>ジョウリュウ</t>
    </rPh>
    <phoneticPr fontId="2"/>
  </si>
  <si>
    <t>後志総合振興局</t>
    <rPh sb="0" eb="1">
      <t>ウシ</t>
    </rPh>
    <rPh sb="1" eb="2">
      <t>シ</t>
    </rPh>
    <rPh sb="2" eb="4">
      <t>ソウゴウ</t>
    </rPh>
    <rPh sb="4" eb="7">
      <t>シンコウキョク</t>
    </rPh>
    <phoneticPr fontId="2"/>
  </si>
  <si>
    <t>倶知安</t>
    <rPh sb="0" eb="2">
      <t>グチ</t>
    </rPh>
    <rPh sb="2" eb="3">
      <t>アン</t>
    </rPh>
    <phoneticPr fontId="2"/>
  </si>
  <si>
    <t>小樽</t>
    <rPh sb="0" eb="2">
      <t>オタル</t>
    </rPh>
    <phoneticPr fontId="2"/>
  </si>
  <si>
    <t>寿都</t>
    <rPh sb="0" eb="1">
      <t>コトブキ</t>
    </rPh>
    <rPh sb="1" eb="2">
      <t>ト</t>
    </rPh>
    <phoneticPr fontId="2"/>
  </si>
  <si>
    <t>美国</t>
    <rPh sb="0" eb="2">
      <t>ビコク</t>
    </rPh>
    <phoneticPr fontId="2"/>
  </si>
  <si>
    <t>神恵内</t>
    <rPh sb="0" eb="1">
      <t>カミ</t>
    </rPh>
    <rPh sb="1" eb="3">
      <t>エナイ</t>
    </rPh>
    <phoneticPr fontId="2"/>
  </si>
  <si>
    <t>余市</t>
    <rPh sb="0" eb="2">
      <t>ヨイチ</t>
    </rPh>
    <phoneticPr fontId="2"/>
  </si>
  <si>
    <t>赤井川</t>
    <rPh sb="0" eb="3">
      <t>アカイガワ</t>
    </rPh>
    <phoneticPr fontId="2"/>
  </si>
  <si>
    <t>共和</t>
    <rPh sb="0" eb="2">
      <t>キョウワ</t>
    </rPh>
    <phoneticPr fontId="2"/>
  </si>
  <si>
    <t>蘭越</t>
    <rPh sb="0" eb="1">
      <t>ラン</t>
    </rPh>
    <rPh sb="1" eb="2">
      <t>ゴ</t>
    </rPh>
    <phoneticPr fontId="2"/>
  </si>
  <si>
    <t>真狩</t>
    <rPh sb="0" eb="1">
      <t>シン</t>
    </rPh>
    <rPh sb="1" eb="2">
      <t>カリ</t>
    </rPh>
    <phoneticPr fontId="2"/>
  </si>
  <si>
    <t>喜茂別</t>
    <rPh sb="0" eb="3">
      <t>キモベツ</t>
    </rPh>
    <phoneticPr fontId="2"/>
  </si>
  <si>
    <t>黒松内</t>
    <rPh sb="0" eb="3">
      <t>クロマツナイ</t>
    </rPh>
    <phoneticPr fontId="2"/>
  </si>
  <si>
    <t>朝里ダム(道)</t>
    <rPh sb="0" eb="2">
      <t>アサリ</t>
    </rPh>
    <rPh sb="5" eb="6">
      <t>ドウ</t>
    </rPh>
    <phoneticPr fontId="2"/>
  </si>
  <si>
    <t>大江(道)</t>
    <rPh sb="0" eb="2">
      <t>オオエ</t>
    </rPh>
    <phoneticPr fontId="2"/>
  </si>
  <si>
    <t>轟(道)</t>
    <rPh sb="0" eb="1">
      <t>トドロキ</t>
    </rPh>
    <phoneticPr fontId="2"/>
  </si>
  <si>
    <t>アメマス(道)</t>
    <phoneticPr fontId="2"/>
  </si>
  <si>
    <t>登(道)</t>
    <rPh sb="0" eb="1">
      <t>ノボ</t>
    </rPh>
    <phoneticPr fontId="2"/>
  </si>
  <si>
    <t>渡島総合振興局</t>
    <rPh sb="0" eb="2">
      <t>トシマ</t>
    </rPh>
    <rPh sb="2" eb="4">
      <t>ソウゴウ</t>
    </rPh>
    <rPh sb="4" eb="7">
      <t>シンコウキョク</t>
    </rPh>
    <phoneticPr fontId="2"/>
  </si>
  <si>
    <t>函館</t>
    <rPh sb="0" eb="2">
      <t>ハコダテ</t>
    </rPh>
    <phoneticPr fontId="2"/>
  </si>
  <si>
    <t>長万部</t>
    <rPh sb="0" eb="3">
      <t>オシャマンベ</t>
    </rPh>
    <phoneticPr fontId="2"/>
  </si>
  <si>
    <t>八雲</t>
    <rPh sb="0" eb="2">
      <t>ヤクモ</t>
    </rPh>
    <phoneticPr fontId="2"/>
  </si>
  <si>
    <t>大沼</t>
    <rPh sb="0" eb="2">
      <t>オオヌマ</t>
    </rPh>
    <phoneticPr fontId="2"/>
  </si>
  <si>
    <t>川汲</t>
    <rPh sb="0" eb="2">
      <t>カワク</t>
    </rPh>
    <phoneticPr fontId="2"/>
  </si>
  <si>
    <t>北斗</t>
    <rPh sb="0" eb="2">
      <t>ホクト</t>
    </rPh>
    <phoneticPr fontId="2"/>
  </si>
  <si>
    <t>木古内</t>
    <rPh sb="0" eb="1">
      <t>キ</t>
    </rPh>
    <rPh sb="1" eb="3">
      <t>フルウチ</t>
    </rPh>
    <phoneticPr fontId="2"/>
  </si>
  <si>
    <t>千軒</t>
    <rPh sb="0" eb="2">
      <t>センケン</t>
    </rPh>
    <phoneticPr fontId="2"/>
  </si>
  <si>
    <t>松前</t>
    <rPh sb="0" eb="2">
      <t>マツマエ</t>
    </rPh>
    <phoneticPr fontId="2"/>
  </si>
  <si>
    <t>熊石</t>
    <rPh sb="0" eb="2">
      <t>クマイシ</t>
    </rPh>
    <phoneticPr fontId="2"/>
  </si>
  <si>
    <t>鳴川(道)</t>
    <rPh sb="0" eb="2">
      <t>ナリカワ</t>
    </rPh>
    <phoneticPr fontId="2"/>
  </si>
  <si>
    <t>上八雲(道)</t>
    <rPh sb="0" eb="1">
      <t>カミ</t>
    </rPh>
    <rPh sb="1" eb="3">
      <t>ヤクモ</t>
    </rPh>
    <phoneticPr fontId="2"/>
  </si>
  <si>
    <t>上鉛川(道)</t>
    <rPh sb="0" eb="1">
      <t>カミ</t>
    </rPh>
    <rPh sb="1" eb="3">
      <t>ナマリカワ</t>
    </rPh>
    <phoneticPr fontId="2"/>
  </si>
  <si>
    <t>二股温泉(道)</t>
    <rPh sb="0" eb="2">
      <t>フタマタ</t>
    </rPh>
    <rPh sb="2" eb="4">
      <t>オンセン</t>
    </rPh>
    <phoneticPr fontId="2"/>
  </si>
  <si>
    <t>上の湯(道)</t>
    <rPh sb="0" eb="1">
      <t>カミ</t>
    </rPh>
    <rPh sb="2" eb="3">
      <t>ユ</t>
    </rPh>
    <phoneticPr fontId="2"/>
  </si>
  <si>
    <t>桧山振興局</t>
  </si>
  <si>
    <t>江差</t>
    <rPh sb="0" eb="1">
      <t>エ</t>
    </rPh>
    <rPh sb="1" eb="2">
      <t>サ</t>
    </rPh>
    <phoneticPr fontId="2"/>
  </si>
  <si>
    <t>せたな</t>
    <phoneticPr fontId="2"/>
  </si>
  <si>
    <t>今金</t>
    <rPh sb="0" eb="1">
      <t>イマ</t>
    </rPh>
    <rPh sb="1" eb="2">
      <t>カネ</t>
    </rPh>
    <phoneticPr fontId="2"/>
  </si>
  <si>
    <t>潮見</t>
    <rPh sb="0" eb="2">
      <t>シオミ</t>
    </rPh>
    <phoneticPr fontId="2"/>
  </si>
  <si>
    <t>鶉</t>
    <rPh sb="0" eb="1">
      <t>ウズラ</t>
    </rPh>
    <phoneticPr fontId="2"/>
  </si>
  <si>
    <t>石崎</t>
    <rPh sb="0" eb="2">
      <t>イシザキ</t>
    </rPh>
    <phoneticPr fontId="2"/>
  </si>
  <si>
    <t>泉沢(道)</t>
    <rPh sb="0" eb="2">
      <t>イズミサワ</t>
    </rPh>
    <rPh sb="3" eb="4">
      <t>ドウ</t>
    </rPh>
    <phoneticPr fontId="2"/>
  </si>
  <si>
    <t>湯ノ岱(道)</t>
    <rPh sb="0" eb="1">
      <t>ユ</t>
    </rPh>
    <rPh sb="2" eb="3">
      <t>タイ</t>
    </rPh>
    <phoneticPr fontId="2"/>
  </si>
  <si>
    <t>胆振総合振興局</t>
    <rPh sb="0" eb="2">
      <t>タンフ</t>
    </rPh>
    <rPh sb="2" eb="4">
      <t>ソウゴウ</t>
    </rPh>
    <rPh sb="4" eb="6">
      <t>シンコウ</t>
    </rPh>
    <rPh sb="6" eb="7">
      <t>キョク</t>
    </rPh>
    <phoneticPr fontId="2"/>
  </si>
  <si>
    <t xml:space="preserve">室蘭 </t>
    <phoneticPr fontId="2"/>
  </si>
  <si>
    <t>苫小牧</t>
    <phoneticPr fontId="2"/>
  </si>
  <si>
    <t>安平</t>
    <phoneticPr fontId="2"/>
  </si>
  <si>
    <t xml:space="preserve">厚真 </t>
    <phoneticPr fontId="2"/>
  </si>
  <si>
    <t>穂別</t>
    <phoneticPr fontId="2"/>
  </si>
  <si>
    <t xml:space="preserve">大滝 </t>
    <phoneticPr fontId="2"/>
  </si>
  <si>
    <t>森野</t>
    <phoneticPr fontId="2"/>
  </si>
  <si>
    <t xml:space="preserve">大岸 </t>
    <phoneticPr fontId="2"/>
  </si>
  <si>
    <t>洞爺湖温泉</t>
    <phoneticPr fontId="2"/>
  </si>
  <si>
    <t>カルルス</t>
    <phoneticPr fontId="2"/>
  </si>
  <si>
    <t>白老</t>
    <phoneticPr fontId="2"/>
  </si>
  <si>
    <t xml:space="preserve">鵡川 </t>
    <phoneticPr fontId="2"/>
  </si>
  <si>
    <t xml:space="preserve">登別 </t>
    <phoneticPr fontId="2"/>
  </si>
  <si>
    <t>鉱山(道)</t>
    <rPh sb="3" eb="4">
      <t>ドウ</t>
    </rPh>
    <phoneticPr fontId="2"/>
  </si>
  <si>
    <t>美々(道)</t>
    <rPh sb="3" eb="4">
      <t>ドウ</t>
    </rPh>
    <phoneticPr fontId="2"/>
  </si>
  <si>
    <t>厚幌ダム(道)</t>
    <rPh sb="5" eb="6">
      <t>ドウ</t>
    </rPh>
    <phoneticPr fontId="2"/>
  </si>
  <si>
    <t>日高振興局</t>
    <rPh sb="0" eb="2">
      <t>ヒダカ</t>
    </rPh>
    <rPh sb="2" eb="5">
      <t>シンコウキョク</t>
    </rPh>
    <phoneticPr fontId="2"/>
  </si>
  <si>
    <t>浦河</t>
  </si>
  <si>
    <t>日高</t>
  </si>
  <si>
    <t>仁世宇</t>
    <phoneticPr fontId="2"/>
  </si>
  <si>
    <t>旭</t>
    <phoneticPr fontId="2"/>
  </si>
  <si>
    <t>日高門別</t>
    <phoneticPr fontId="2"/>
  </si>
  <si>
    <t>新和</t>
    <phoneticPr fontId="2"/>
  </si>
  <si>
    <t>笹山</t>
    <phoneticPr fontId="2"/>
  </si>
  <si>
    <t>静内</t>
    <phoneticPr fontId="2"/>
  </si>
  <si>
    <t>三石</t>
    <phoneticPr fontId="2"/>
  </si>
  <si>
    <t>中杵臼</t>
    <phoneticPr fontId="2"/>
  </si>
  <si>
    <t>目黒</t>
    <phoneticPr fontId="2"/>
  </si>
  <si>
    <t>幌満</t>
    <phoneticPr fontId="2"/>
  </si>
  <si>
    <t>えりも岬</t>
  </si>
  <si>
    <t>新栄(道)</t>
    <phoneticPr fontId="2"/>
  </si>
  <si>
    <t>浦河ダム(道)</t>
    <phoneticPr fontId="2"/>
  </si>
  <si>
    <t>上川総合振興局</t>
    <rPh sb="0" eb="2">
      <t>カミカワ</t>
    </rPh>
    <rPh sb="2" eb="7">
      <t>ソウゴウシンコウキョク</t>
    </rPh>
    <phoneticPr fontId="2"/>
  </si>
  <si>
    <t>旭川</t>
    <rPh sb="0" eb="2">
      <t>アサヒカワ</t>
    </rPh>
    <phoneticPr fontId="2"/>
  </si>
  <si>
    <t>中川</t>
    <rPh sb="0" eb="2">
      <t>ナカガワ</t>
    </rPh>
    <phoneticPr fontId="2"/>
  </si>
  <si>
    <t>音威子府</t>
    <rPh sb="0" eb="4">
      <t>オトイネップ</t>
    </rPh>
    <phoneticPr fontId="2"/>
  </si>
  <si>
    <t>美深</t>
    <rPh sb="0" eb="2">
      <t>ビフカ</t>
    </rPh>
    <phoneticPr fontId="2"/>
  </si>
  <si>
    <t>名寄</t>
    <rPh sb="0" eb="2">
      <t>ナヨロ</t>
    </rPh>
    <phoneticPr fontId="2"/>
  </si>
  <si>
    <t>下川</t>
    <rPh sb="0" eb="2">
      <t>シモカワ</t>
    </rPh>
    <phoneticPr fontId="2"/>
  </si>
  <si>
    <t>士別</t>
    <rPh sb="0" eb="2">
      <t>シベツ</t>
    </rPh>
    <phoneticPr fontId="2"/>
  </si>
  <si>
    <t>朝日</t>
    <rPh sb="0" eb="2">
      <t>アサヒ</t>
    </rPh>
    <phoneticPr fontId="2"/>
  </si>
  <si>
    <t>和寒</t>
    <rPh sb="0" eb="2">
      <t>ワッサム</t>
    </rPh>
    <phoneticPr fontId="2"/>
  </si>
  <si>
    <t>江丹別</t>
    <rPh sb="0" eb="3">
      <t>エタンベツ</t>
    </rPh>
    <phoneticPr fontId="2"/>
  </si>
  <si>
    <t>比布</t>
    <rPh sb="0" eb="2">
      <t>ピップ</t>
    </rPh>
    <phoneticPr fontId="2"/>
  </si>
  <si>
    <t>上川</t>
    <rPh sb="0" eb="2">
      <t>カミカワ</t>
    </rPh>
    <phoneticPr fontId="2"/>
  </si>
  <si>
    <t>東川</t>
    <rPh sb="0" eb="2">
      <t>ヒガシカワ</t>
    </rPh>
    <phoneticPr fontId="2"/>
  </si>
  <si>
    <t>瑞穂</t>
    <rPh sb="0" eb="2">
      <t>ミズホ</t>
    </rPh>
    <phoneticPr fontId="2"/>
  </si>
  <si>
    <t>層雲峡</t>
    <rPh sb="0" eb="3">
      <t>ソウウンキョウ</t>
    </rPh>
    <phoneticPr fontId="2"/>
  </si>
  <si>
    <t>美瑛</t>
    <rPh sb="0" eb="2">
      <t>ビエイ</t>
    </rPh>
    <phoneticPr fontId="2"/>
  </si>
  <si>
    <t>上富良野</t>
    <rPh sb="0" eb="4">
      <t>カミフラノ</t>
    </rPh>
    <phoneticPr fontId="2"/>
  </si>
  <si>
    <t>白金</t>
    <rPh sb="0" eb="2">
      <t>シロガネ</t>
    </rPh>
    <phoneticPr fontId="2"/>
  </si>
  <si>
    <t>富良野</t>
    <rPh sb="0" eb="3">
      <t>フラノ</t>
    </rPh>
    <phoneticPr fontId="2"/>
  </si>
  <si>
    <t>麓郷</t>
  </si>
  <si>
    <t>幾寅</t>
    <rPh sb="0" eb="2">
      <t>イクトラ</t>
    </rPh>
    <phoneticPr fontId="2"/>
  </si>
  <si>
    <t>占冠</t>
    <rPh sb="0" eb="2">
      <t>シムカップ</t>
    </rPh>
    <phoneticPr fontId="2"/>
  </si>
  <si>
    <t>朱鞠内</t>
    <rPh sb="0" eb="3">
      <t>シュマリナイ</t>
    </rPh>
    <phoneticPr fontId="2"/>
  </si>
  <si>
    <t>幌加内</t>
    <rPh sb="0" eb="3">
      <t>ホロカナイ</t>
    </rPh>
    <phoneticPr fontId="2"/>
  </si>
  <si>
    <t>カミホロ(道)</t>
    <rPh sb="5" eb="6">
      <t>ドウ</t>
    </rPh>
    <phoneticPr fontId="2"/>
  </si>
  <si>
    <t>白山(道)</t>
    <rPh sb="0" eb="2">
      <t>ハクサン</t>
    </rPh>
    <phoneticPr fontId="2"/>
  </si>
  <si>
    <t>愛別ダム(道)</t>
    <rPh sb="0" eb="2">
      <t>アイベツ</t>
    </rPh>
    <phoneticPr fontId="2"/>
  </si>
  <si>
    <t>留萌振興局</t>
    <rPh sb="0" eb="2">
      <t>ルモイ</t>
    </rPh>
    <rPh sb="2" eb="5">
      <t>シンコウキョク</t>
    </rPh>
    <phoneticPr fontId="2"/>
  </si>
  <si>
    <t>留萌</t>
    <rPh sb="0" eb="2">
      <t>ルモイ</t>
    </rPh>
    <phoneticPr fontId="2"/>
  </si>
  <si>
    <t>羽幌</t>
    <rPh sb="0" eb="2">
      <t>ハホロ</t>
    </rPh>
    <phoneticPr fontId="2"/>
  </si>
  <si>
    <t>天塩</t>
    <rPh sb="0" eb="2">
      <t>テンシオ</t>
    </rPh>
    <phoneticPr fontId="2"/>
  </si>
  <si>
    <t>遠別</t>
    <rPh sb="0" eb="2">
      <t>トオベツ</t>
    </rPh>
    <phoneticPr fontId="2"/>
  </si>
  <si>
    <t>初山別</t>
    <rPh sb="0" eb="3">
      <t>ショサンベツ</t>
    </rPh>
    <phoneticPr fontId="2"/>
  </si>
  <si>
    <t>焼尻</t>
    <rPh sb="0" eb="2">
      <t>ヤキシリ</t>
    </rPh>
    <phoneticPr fontId="2"/>
  </si>
  <si>
    <t>古丹別</t>
    <rPh sb="0" eb="3">
      <t>コタンベツ</t>
    </rPh>
    <phoneticPr fontId="2"/>
  </si>
  <si>
    <t>達布</t>
    <rPh sb="0" eb="2">
      <t>タップ</t>
    </rPh>
    <phoneticPr fontId="2"/>
  </si>
  <si>
    <t>増毛</t>
    <rPh sb="0" eb="2">
      <t>マシケ</t>
    </rPh>
    <phoneticPr fontId="2"/>
  </si>
  <si>
    <t>幌糠</t>
    <rPh sb="0" eb="2">
      <t>ホロヌカ</t>
    </rPh>
    <phoneticPr fontId="2"/>
  </si>
  <si>
    <t>大成(道)</t>
    <rPh sb="0" eb="2">
      <t>タイセイ</t>
    </rPh>
    <phoneticPr fontId="2"/>
  </si>
  <si>
    <t>川上(道)</t>
    <rPh sb="0" eb="2">
      <t>カワカミ</t>
    </rPh>
    <phoneticPr fontId="2"/>
  </si>
  <si>
    <t>三渓(道)</t>
  </si>
  <si>
    <t>上記念別(道)</t>
    <rPh sb="0" eb="4">
      <t>カミキネンベツ</t>
    </rPh>
    <phoneticPr fontId="2"/>
  </si>
  <si>
    <t>宗谷総合振興局</t>
    <rPh sb="0" eb="2">
      <t>ソウヤ</t>
    </rPh>
    <rPh sb="2" eb="7">
      <t>ソウゴウシンコウキョク</t>
    </rPh>
    <phoneticPr fontId="2"/>
  </si>
  <si>
    <t>稚内</t>
    <rPh sb="0" eb="2">
      <t>ワッカナイ</t>
    </rPh>
    <phoneticPr fontId="2"/>
  </si>
  <si>
    <t>北見枝幸</t>
    <rPh sb="0" eb="2">
      <t>キタミ</t>
    </rPh>
    <rPh sb="2" eb="4">
      <t>エサシ</t>
    </rPh>
    <phoneticPr fontId="2"/>
  </si>
  <si>
    <t>宗谷岬</t>
    <rPh sb="0" eb="3">
      <t>ソウヤミサキ</t>
    </rPh>
    <phoneticPr fontId="2"/>
  </si>
  <si>
    <t>浜鬼志別</t>
    <rPh sb="0" eb="4">
      <t>ハマオニシベツ</t>
    </rPh>
    <phoneticPr fontId="2"/>
  </si>
  <si>
    <t>沼川</t>
    <rPh sb="0" eb="2">
      <t>ヌマカワ</t>
    </rPh>
    <phoneticPr fontId="2"/>
  </si>
  <si>
    <t>沓形</t>
    <rPh sb="0" eb="2">
      <t>クツガタ</t>
    </rPh>
    <phoneticPr fontId="2"/>
  </si>
  <si>
    <t>豊富</t>
    <rPh sb="0" eb="2">
      <t>ホウフ</t>
    </rPh>
    <phoneticPr fontId="2"/>
  </si>
  <si>
    <t>浜頓別</t>
    <rPh sb="0" eb="3">
      <t>ハマトンベツ</t>
    </rPh>
    <phoneticPr fontId="2"/>
  </si>
  <si>
    <t>中頓別</t>
    <rPh sb="0" eb="3">
      <t>ナカトンベツ</t>
    </rPh>
    <phoneticPr fontId="2"/>
  </si>
  <si>
    <t>歌登</t>
    <rPh sb="0" eb="2">
      <t>ウタノボリ</t>
    </rPh>
    <phoneticPr fontId="2"/>
  </si>
  <si>
    <t>猿払川(道)</t>
  </si>
  <si>
    <t>本幌別(道)</t>
  </si>
  <si>
    <t>上猿払(道)</t>
  </si>
  <si>
    <t>オホーツク総合振興局</t>
    <rPh sb="5" eb="7">
      <t>ソウゴウ</t>
    </rPh>
    <rPh sb="7" eb="10">
      <t>シンコウキョク</t>
    </rPh>
    <phoneticPr fontId="2"/>
  </si>
  <si>
    <t>網走</t>
    <rPh sb="0" eb="2">
      <t>アバシリ</t>
    </rPh>
    <phoneticPr fontId="2"/>
  </si>
  <si>
    <t>雄武</t>
    <rPh sb="0" eb="1">
      <t>ユウ</t>
    </rPh>
    <rPh sb="1" eb="2">
      <t>ム</t>
    </rPh>
    <phoneticPr fontId="2"/>
  </si>
  <si>
    <t>紋別</t>
    <rPh sb="0" eb="2">
      <t>モンベツ</t>
    </rPh>
    <phoneticPr fontId="2"/>
  </si>
  <si>
    <t>興部</t>
    <rPh sb="0" eb="2">
      <t>オコッペ</t>
    </rPh>
    <phoneticPr fontId="2"/>
  </si>
  <si>
    <t>西興部</t>
    <rPh sb="0" eb="3">
      <t>ニシオコッペ</t>
    </rPh>
    <phoneticPr fontId="2"/>
  </si>
  <si>
    <t>湧別</t>
    <rPh sb="0" eb="2">
      <t>ユウベツ</t>
    </rPh>
    <phoneticPr fontId="2"/>
  </si>
  <si>
    <t>滝上</t>
    <rPh sb="0" eb="2">
      <t>タキノウエ</t>
    </rPh>
    <phoneticPr fontId="2"/>
  </si>
  <si>
    <t>上藻別</t>
    <rPh sb="0" eb="3">
      <t>カミモベツ</t>
    </rPh>
    <phoneticPr fontId="2"/>
  </si>
  <si>
    <t>常呂</t>
    <rPh sb="0" eb="2">
      <t>トコロ</t>
    </rPh>
    <phoneticPr fontId="2"/>
  </si>
  <si>
    <t>遠軽</t>
    <rPh sb="0" eb="2">
      <t>エンガル</t>
    </rPh>
    <phoneticPr fontId="2"/>
  </si>
  <si>
    <t>佐呂間</t>
    <rPh sb="0" eb="3">
      <t>サロマ</t>
    </rPh>
    <phoneticPr fontId="2"/>
  </si>
  <si>
    <t>宇登呂</t>
    <rPh sb="0" eb="3">
      <t>ウトロ</t>
    </rPh>
    <phoneticPr fontId="2"/>
  </si>
  <si>
    <t>丸瀬布</t>
    <rPh sb="0" eb="3">
      <t>マルセップ</t>
    </rPh>
    <phoneticPr fontId="2"/>
  </si>
  <si>
    <t>白滝</t>
    <rPh sb="0" eb="2">
      <t>シラタキ</t>
    </rPh>
    <phoneticPr fontId="2"/>
  </si>
  <si>
    <t>生田原</t>
    <rPh sb="0" eb="3">
      <t>イクタハラ</t>
    </rPh>
    <phoneticPr fontId="2"/>
  </si>
  <si>
    <t>北見</t>
    <rPh sb="0" eb="2">
      <t>キタミ</t>
    </rPh>
    <phoneticPr fontId="2"/>
  </si>
  <si>
    <t>東藻琴</t>
    <rPh sb="0" eb="1">
      <t>ヒガシ</t>
    </rPh>
    <rPh sb="1" eb="3">
      <t>モコト</t>
    </rPh>
    <phoneticPr fontId="2"/>
  </si>
  <si>
    <t>小清水</t>
    <rPh sb="0" eb="3">
      <t>コシミズ</t>
    </rPh>
    <phoneticPr fontId="2"/>
  </si>
  <si>
    <t>斜里</t>
    <rPh sb="0" eb="2">
      <t>シャリ</t>
    </rPh>
    <phoneticPr fontId="2"/>
  </si>
  <si>
    <t>留辺蘂</t>
    <rPh sb="0" eb="3">
      <t>ルベシベ</t>
    </rPh>
    <phoneticPr fontId="2"/>
  </si>
  <si>
    <t>境野</t>
    <rPh sb="0" eb="2">
      <t>サカイノ</t>
    </rPh>
    <phoneticPr fontId="2"/>
  </si>
  <si>
    <t>美幌</t>
    <rPh sb="0" eb="2">
      <t>ビホロ</t>
    </rPh>
    <phoneticPr fontId="2"/>
  </si>
  <si>
    <t>津別</t>
    <rPh sb="0" eb="2">
      <t>ツベツ</t>
    </rPh>
    <phoneticPr fontId="2"/>
  </si>
  <si>
    <t>上芭露(道)</t>
    <rPh sb="0" eb="3">
      <t>カミバロウ</t>
    </rPh>
    <phoneticPr fontId="2"/>
  </si>
  <si>
    <t>上幌内(道)</t>
    <rPh sb="0" eb="3">
      <t>カミホロナイ</t>
    </rPh>
    <phoneticPr fontId="2"/>
  </si>
  <si>
    <t>朝日(道)</t>
    <rPh sb="0" eb="2">
      <t>アサヒ</t>
    </rPh>
    <phoneticPr fontId="2"/>
  </si>
  <si>
    <t>十勝総合振興局</t>
    <rPh sb="0" eb="2">
      <t>トカチ</t>
    </rPh>
    <rPh sb="2" eb="4">
      <t>ソウゴウ</t>
    </rPh>
    <rPh sb="4" eb="7">
      <t>シンコウキョク</t>
    </rPh>
    <phoneticPr fontId="2"/>
  </si>
  <si>
    <t>帯広</t>
    <rPh sb="0" eb="2">
      <t>オビヒロ</t>
    </rPh>
    <phoneticPr fontId="2"/>
  </si>
  <si>
    <t>広尾</t>
    <rPh sb="0" eb="2">
      <t>ヒロオ</t>
    </rPh>
    <phoneticPr fontId="2"/>
  </si>
  <si>
    <t>小利別</t>
    <rPh sb="0" eb="3">
      <t>コリベツ</t>
    </rPh>
    <phoneticPr fontId="2"/>
  </si>
  <si>
    <t>陸別</t>
    <rPh sb="0" eb="2">
      <t>リクベツ</t>
    </rPh>
    <phoneticPr fontId="2"/>
  </si>
  <si>
    <t>ぬかびら源泉郷</t>
    <rPh sb="4" eb="7">
      <t>ゲンセンキョウ</t>
    </rPh>
    <phoneticPr fontId="2"/>
  </si>
  <si>
    <t>柏倉</t>
    <rPh sb="0" eb="2">
      <t>カシクラ</t>
    </rPh>
    <phoneticPr fontId="2"/>
  </si>
  <si>
    <t>上螺湾</t>
    <rPh sb="0" eb="3">
      <t>カミラワン</t>
    </rPh>
    <phoneticPr fontId="2"/>
  </si>
  <si>
    <t>上士幌</t>
    <phoneticPr fontId="2"/>
  </si>
  <si>
    <t>足寄</t>
    <rPh sb="0" eb="2">
      <t>アショロ</t>
    </rPh>
    <phoneticPr fontId="2"/>
  </si>
  <si>
    <t>押帯</t>
    <rPh sb="0" eb="2">
      <t>オショップ</t>
    </rPh>
    <phoneticPr fontId="2"/>
  </si>
  <si>
    <t>本別</t>
    <rPh sb="0" eb="2">
      <t>ホンベツ</t>
    </rPh>
    <phoneticPr fontId="2"/>
  </si>
  <si>
    <t>新得</t>
    <rPh sb="0" eb="2">
      <t>シントク</t>
    </rPh>
    <phoneticPr fontId="2"/>
  </si>
  <si>
    <t>鹿追</t>
    <rPh sb="0" eb="2">
      <t>シカオイ</t>
    </rPh>
    <phoneticPr fontId="2"/>
  </si>
  <si>
    <t>駒場</t>
    <rPh sb="0" eb="2">
      <t>コマバ</t>
    </rPh>
    <phoneticPr fontId="2"/>
  </si>
  <si>
    <t>芽室</t>
    <rPh sb="0" eb="2">
      <t>メムロ</t>
    </rPh>
    <phoneticPr fontId="2"/>
  </si>
  <si>
    <t>池田</t>
    <rPh sb="0" eb="2">
      <t>イケダ</t>
    </rPh>
    <phoneticPr fontId="2"/>
  </si>
  <si>
    <t>留真</t>
    <rPh sb="0" eb="2">
      <t>ルシン</t>
    </rPh>
    <phoneticPr fontId="2"/>
  </si>
  <si>
    <t>浦幌</t>
    <rPh sb="0" eb="2">
      <t>ウラホロ</t>
    </rPh>
    <phoneticPr fontId="2"/>
  </si>
  <si>
    <t>糠内</t>
    <rPh sb="0" eb="1">
      <t>ヌカ</t>
    </rPh>
    <rPh sb="1" eb="2">
      <t>ウチ</t>
    </rPh>
    <phoneticPr fontId="2"/>
  </si>
  <si>
    <t>上札内</t>
    <rPh sb="0" eb="3">
      <t>カミサツナイ</t>
    </rPh>
    <phoneticPr fontId="2"/>
  </si>
  <si>
    <t>更別</t>
    <rPh sb="0" eb="2">
      <t>サラベツ</t>
    </rPh>
    <phoneticPr fontId="2"/>
  </si>
  <si>
    <t>大津</t>
    <rPh sb="0" eb="2">
      <t>オオツ</t>
    </rPh>
    <phoneticPr fontId="2"/>
  </si>
  <si>
    <t>大樹</t>
    <rPh sb="0" eb="2">
      <t>タイキ</t>
    </rPh>
    <phoneticPr fontId="2"/>
  </si>
  <si>
    <t>上足寄(道)</t>
  </si>
  <si>
    <t>牛首別川(道)</t>
  </si>
  <si>
    <t>下豊似(道)</t>
  </si>
  <si>
    <t>歴舟川尾田(道)</t>
  </si>
  <si>
    <t>釧路総合振興局</t>
    <rPh sb="0" eb="2">
      <t>クシロ</t>
    </rPh>
    <rPh sb="2" eb="4">
      <t>ソウゴウ</t>
    </rPh>
    <rPh sb="4" eb="7">
      <t>シンコウキョク</t>
    </rPh>
    <phoneticPr fontId="2"/>
  </si>
  <si>
    <t>釧路</t>
    <rPh sb="0" eb="2">
      <t>クシロ</t>
    </rPh>
    <phoneticPr fontId="2"/>
  </si>
  <si>
    <t>川湯</t>
    <rPh sb="0" eb="2">
      <t>カワユ</t>
    </rPh>
    <phoneticPr fontId="2"/>
  </si>
  <si>
    <t>弟子屈</t>
    <rPh sb="0" eb="3">
      <t>テシカガ</t>
    </rPh>
    <phoneticPr fontId="2"/>
  </si>
  <si>
    <t>阿寒湖畔</t>
    <phoneticPr fontId="2"/>
  </si>
  <si>
    <t>標茶</t>
    <rPh sb="0" eb="2">
      <t>シベチャ</t>
    </rPh>
    <phoneticPr fontId="2"/>
  </si>
  <si>
    <t>鶴居</t>
    <rPh sb="0" eb="2">
      <t>ツルイ</t>
    </rPh>
    <phoneticPr fontId="2"/>
  </si>
  <si>
    <t>中徹別</t>
    <rPh sb="0" eb="3">
      <t>ナカテシベツ</t>
    </rPh>
    <phoneticPr fontId="2"/>
  </si>
  <si>
    <t>塘路</t>
    <rPh sb="0" eb="2">
      <t>トウロ</t>
    </rPh>
    <phoneticPr fontId="2"/>
  </si>
  <si>
    <t>茶内原野</t>
    <rPh sb="0" eb="4">
      <t>チャナイゲンヤ</t>
    </rPh>
    <phoneticPr fontId="2"/>
  </si>
  <si>
    <t>榊町</t>
    <rPh sb="0" eb="2">
      <t>サカキマチ</t>
    </rPh>
    <phoneticPr fontId="2"/>
  </si>
  <si>
    <t>阿寒</t>
    <phoneticPr fontId="2"/>
  </si>
  <si>
    <t>太田</t>
    <rPh sb="0" eb="2">
      <t>オオタ</t>
    </rPh>
    <phoneticPr fontId="2"/>
  </si>
  <si>
    <t>二俣</t>
    <rPh sb="0" eb="2">
      <t>フタマタ</t>
    </rPh>
    <phoneticPr fontId="2"/>
  </si>
  <si>
    <t>白糠</t>
    <rPh sb="0" eb="2">
      <t>シラヌカ</t>
    </rPh>
    <phoneticPr fontId="2"/>
  </si>
  <si>
    <t>知方学</t>
    <rPh sb="0" eb="3">
      <t>チッポマナイ</t>
    </rPh>
    <phoneticPr fontId="2"/>
  </si>
  <si>
    <t>上茶路(道)</t>
  </si>
  <si>
    <t>阿寒川山花(道)</t>
  </si>
  <si>
    <t>根室振興局</t>
    <rPh sb="0" eb="2">
      <t>ネムロ</t>
    </rPh>
    <rPh sb="2" eb="4">
      <t>シンコウ</t>
    </rPh>
    <rPh sb="4" eb="5">
      <t>キョク</t>
    </rPh>
    <phoneticPr fontId="2"/>
  </si>
  <si>
    <t>根室</t>
    <rPh sb="0" eb="2">
      <t>ネムロ</t>
    </rPh>
    <phoneticPr fontId="2"/>
  </si>
  <si>
    <t>糸櫛別</t>
    <rPh sb="0" eb="3">
      <t>イトクシベツ</t>
    </rPh>
    <phoneticPr fontId="1"/>
  </si>
  <si>
    <t>標津</t>
    <rPh sb="0" eb="2">
      <t>シベツ</t>
    </rPh>
    <phoneticPr fontId="2"/>
  </si>
  <si>
    <t>中標津</t>
    <rPh sb="0" eb="3">
      <t>ナカシベツ</t>
    </rPh>
    <phoneticPr fontId="2"/>
  </si>
  <si>
    <t>別海</t>
    <rPh sb="0" eb="2">
      <t>ベッカイ</t>
    </rPh>
    <phoneticPr fontId="2"/>
  </si>
  <si>
    <t>納沙布</t>
    <rPh sb="0" eb="3">
      <t>ノサップ</t>
    </rPh>
    <phoneticPr fontId="2"/>
  </si>
  <si>
    <t>厚床</t>
    <rPh sb="0" eb="2">
      <t>アットコ</t>
    </rPh>
    <phoneticPr fontId="2"/>
  </si>
  <si>
    <t>養老牛(道)</t>
  </si>
  <si>
    <t>共春(道)</t>
  </si>
  <si>
    <t>二戸</t>
    <rPh sb="0" eb="2">
      <t>ニノヘ</t>
    </rPh>
    <phoneticPr fontId="2"/>
  </si>
  <si>
    <t>久慈</t>
    <rPh sb="0" eb="2">
      <t>クジ</t>
    </rPh>
    <phoneticPr fontId="2"/>
  </si>
  <si>
    <t>盛岡</t>
    <rPh sb="0" eb="2">
      <t>モリオカ</t>
    </rPh>
    <phoneticPr fontId="2"/>
  </si>
  <si>
    <t>宮古</t>
    <rPh sb="0" eb="2">
      <t>ミヤコ</t>
    </rPh>
    <phoneticPr fontId="2"/>
  </si>
  <si>
    <t>遠野</t>
    <rPh sb="0" eb="2">
      <t>トオノ</t>
    </rPh>
    <phoneticPr fontId="2"/>
  </si>
  <si>
    <t>大船渡</t>
    <rPh sb="0" eb="3">
      <t>オオフナト</t>
    </rPh>
    <phoneticPr fontId="2"/>
  </si>
  <si>
    <t>一関</t>
    <rPh sb="0" eb="2">
      <t>イチノセキ</t>
    </rPh>
    <phoneticPr fontId="2"/>
  </si>
  <si>
    <t>千厩</t>
    <rPh sb="0" eb="2">
      <t>センマヤ</t>
    </rPh>
    <phoneticPr fontId="2"/>
  </si>
  <si>
    <t>1/100</t>
  </si>
  <si>
    <t>n=</t>
  </si>
  <si>
    <t>三陸海岸</t>
    <rPh sb="0" eb="2">
      <t>サンリク</t>
    </rPh>
    <rPh sb="2" eb="4">
      <t>カイガン</t>
    </rPh>
    <phoneticPr fontId="2"/>
  </si>
  <si>
    <t>牡鹿半島</t>
    <rPh sb="0" eb="2">
      <t>オジカ</t>
    </rPh>
    <rPh sb="2" eb="4">
      <t>ハントウ</t>
    </rPh>
    <phoneticPr fontId="2"/>
  </si>
  <si>
    <t>北上川・旧北上川沿川</t>
    <rPh sb="0" eb="3">
      <t>キタカミガワ</t>
    </rPh>
    <rPh sb="4" eb="5">
      <t>キュウ</t>
    </rPh>
    <rPh sb="5" eb="8">
      <t>キタカミガワ</t>
    </rPh>
    <rPh sb="8" eb="10">
      <t>エンセン</t>
    </rPh>
    <phoneticPr fontId="2"/>
  </si>
  <si>
    <t>迫川上流</t>
    <rPh sb="0" eb="2">
      <t>サコカワ</t>
    </rPh>
    <rPh sb="2" eb="4">
      <t>ジョウリュウ</t>
    </rPh>
    <phoneticPr fontId="2"/>
  </si>
  <si>
    <t>迫川下流</t>
    <rPh sb="0" eb="2">
      <t>サコカワ</t>
    </rPh>
    <rPh sb="2" eb="4">
      <t>カリュウ</t>
    </rPh>
    <phoneticPr fontId="2"/>
  </si>
  <si>
    <t>江合川上流</t>
    <rPh sb="0" eb="1">
      <t>エ</t>
    </rPh>
    <rPh sb="1" eb="2">
      <t>ア</t>
    </rPh>
    <rPh sb="2" eb="3">
      <t>カワ</t>
    </rPh>
    <rPh sb="3" eb="5">
      <t>ジョウリュウ</t>
    </rPh>
    <phoneticPr fontId="2"/>
  </si>
  <si>
    <t>鳴瀬川中流</t>
    <rPh sb="0" eb="2">
      <t>ナルセ</t>
    </rPh>
    <rPh sb="2" eb="3">
      <t>ガワ</t>
    </rPh>
    <rPh sb="3" eb="5">
      <t>チュウリュウ</t>
    </rPh>
    <phoneticPr fontId="2"/>
  </si>
  <si>
    <t>鳴瀬川上流</t>
    <rPh sb="0" eb="2">
      <t>ナルセ</t>
    </rPh>
    <rPh sb="2" eb="3">
      <t>ガワ</t>
    </rPh>
    <rPh sb="3" eb="5">
      <t>ジョウリュウ</t>
    </rPh>
    <phoneticPr fontId="2"/>
  </si>
  <si>
    <t>鳴瀬川・江合川下流</t>
    <rPh sb="0" eb="3">
      <t>ナルセガワ</t>
    </rPh>
    <rPh sb="4" eb="6">
      <t>エアイ</t>
    </rPh>
    <rPh sb="6" eb="7">
      <t>ガワ</t>
    </rPh>
    <rPh sb="7" eb="9">
      <t>カリュウ</t>
    </rPh>
    <phoneticPr fontId="2"/>
  </si>
  <si>
    <t>吉田川</t>
    <rPh sb="0" eb="3">
      <t>ヨシダカワ</t>
    </rPh>
    <phoneticPr fontId="2"/>
  </si>
  <si>
    <t>七北田川・砂押川等</t>
    <rPh sb="0" eb="3">
      <t>ナナキタ</t>
    </rPh>
    <rPh sb="3" eb="4">
      <t>ガワ</t>
    </rPh>
    <rPh sb="5" eb="6">
      <t>スナ</t>
    </rPh>
    <rPh sb="6" eb="8">
      <t>オシカワ</t>
    </rPh>
    <rPh sb="8" eb="9">
      <t>トウ</t>
    </rPh>
    <phoneticPr fontId="2"/>
  </si>
  <si>
    <t>広瀬川</t>
    <rPh sb="0" eb="3">
      <t>ヒロセガワ</t>
    </rPh>
    <phoneticPr fontId="2"/>
  </si>
  <si>
    <t>名取川</t>
    <rPh sb="0" eb="3">
      <t>ナトリガワ</t>
    </rPh>
    <phoneticPr fontId="2"/>
  </si>
  <si>
    <t>阿武隈川</t>
    <rPh sb="0" eb="4">
      <t>アブクマガワ</t>
    </rPh>
    <phoneticPr fontId="2"/>
  </si>
  <si>
    <t>白石川中下流</t>
    <rPh sb="0" eb="3">
      <t>シライシカワ</t>
    </rPh>
    <rPh sb="3" eb="6">
      <t>チュウゲリュウ</t>
    </rPh>
    <phoneticPr fontId="2"/>
  </si>
  <si>
    <t>白石川上流</t>
    <rPh sb="0" eb="3">
      <t>シライシカワ</t>
    </rPh>
    <rPh sb="3" eb="5">
      <t>ジョウリュウ</t>
    </rPh>
    <phoneticPr fontId="2"/>
  </si>
  <si>
    <t>ブロック名
気象観測所</t>
    <rPh sb="4" eb="5">
      <t>メイ</t>
    </rPh>
    <rPh sb="6" eb="11">
      <t>キショウカンソクショ</t>
    </rPh>
    <phoneticPr fontId="2"/>
  </si>
  <si>
    <t>陣場</t>
    <rPh sb="0" eb="2">
      <t>ジンバ</t>
    </rPh>
    <phoneticPr fontId="2"/>
  </si>
  <si>
    <t>能代</t>
    <rPh sb="0" eb="2">
      <t>ノシロ</t>
    </rPh>
    <phoneticPr fontId="2"/>
  </si>
  <si>
    <t>鷹巣</t>
    <rPh sb="0" eb="2">
      <t>タカノス</t>
    </rPh>
    <phoneticPr fontId="2"/>
  </si>
  <si>
    <t>大館</t>
    <rPh sb="0" eb="2">
      <t>オオダテ</t>
    </rPh>
    <phoneticPr fontId="2"/>
  </si>
  <si>
    <t>鹿角</t>
    <rPh sb="0" eb="1">
      <t>シカ</t>
    </rPh>
    <rPh sb="1" eb="2">
      <t>カク</t>
    </rPh>
    <phoneticPr fontId="2"/>
  </si>
  <si>
    <t>湯瀬</t>
    <rPh sb="0" eb="2">
      <t>ユセ</t>
    </rPh>
    <phoneticPr fontId="2"/>
  </si>
  <si>
    <t>五城目</t>
    <rPh sb="0" eb="3">
      <t>ゴジョウメ</t>
    </rPh>
    <phoneticPr fontId="2"/>
  </si>
  <si>
    <t>阿仁合</t>
    <rPh sb="0" eb="2">
      <t>アニ</t>
    </rPh>
    <rPh sb="2" eb="3">
      <t>ゴウ</t>
    </rPh>
    <phoneticPr fontId="2"/>
  </si>
  <si>
    <t>秋田</t>
    <rPh sb="0" eb="2">
      <t>アキタ</t>
    </rPh>
    <phoneticPr fontId="2"/>
  </si>
  <si>
    <t>岩見三内</t>
    <rPh sb="0" eb="2">
      <t>イワミ</t>
    </rPh>
    <rPh sb="2" eb="4">
      <t>サンナイ</t>
    </rPh>
    <phoneticPr fontId="2"/>
  </si>
  <si>
    <t>鎧畑</t>
    <rPh sb="0" eb="1">
      <t>ヨロイ</t>
    </rPh>
    <rPh sb="1" eb="2">
      <t>ハタケ</t>
    </rPh>
    <phoneticPr fontId="2"/>
  </si>
  <si>
    <t>角館</t>
    <rPh sb="0" eb="1">
      <t>カド</t>
    </rPh>
    <rPh sb="1" eb="2">
      <t>タテ</t>
    </rPh>
    <phoneticPr fontId="2"/>
  </si>
  <si>
    <t>田沢湖</t>
    <rPh sb="0" eb="3">
      <t>タザワコ</t>
    </rPh>
    <phoneticPr fontId="2"/>
  </si>
  <si>
    <t>大曲</t>
    <rPh sb="0" eb="2">
      <t>オオマガリ</t>
    </rPh>
    <phoneticPr fontId="2"/>
  </si>
  <si>
    <t>本荘</t>
    <rPh sb="0" eb="2">
      <t>ホンジョウ</t>
    </rPh>
    <phoneticPr fontId="2"/>
  </si>
  <si>
    <t>東由利</t>
    <rPh sb="0" eb="1">
      <t>ヒガシ</t>
    </rPh>
    <rPh sb="1" eb="2">
      <t>ユウ</t>
    </rPh>
    <rPh sb="2" eb="3">
      <t>リ</t>
    </rPh>
    <phoneticPr fontId="2"/>
  </si>
  <si>
    <t>横手</t>
    <rPh sb="0" eb="2">
      <t>ヨコテ</t>
    </rPh>
    <phoneticPr fontId="2"/>
  </si>
  <si>
    <t>象潟</t>
    <rPh sb="0" eb="1">
      <t>ゾウ</t>
    </rPh>
    <rPh sb="1" eb="2">
      <t>カタ</t>
    </rPh>
    <phoneticPr fontId="2"/>
  </si>
  <si>
    <t>矢島</t>
    <rPh sb="0" eb="2">
      <t>ヤシマ</t>
    </rPh>
    <phoneticPr fontId="2"/>
  </si>
  <si>
    <t>湯沢</t>
    <rPh sb="0" eb="2">
      <t>ユザワ</t>
    </rPh>
    <phoneticPr fontId="2"/>
  </si>
  <si>
    <t>東成瀬</t>
    <rPh sb="0" eb="1">
      <t>ヒガシ</t>
    </rPh>
    <rPh sb="1" eb="3">
      <t>ナルセ</t>
    </rPh>
    <phoneticPr fontId="2"/>
  </si>
  <si>
    <t>新庄</t>
    <rPh sb="0" eb="2">
      <t>シンジョウ</t>
    </rPh>
    <phoneticPr fontId="2"/>
  </si>
  <si>
    <t>山形</t>
    <rPh sb="0" eb="2">
      <t>ヤマガタ</t>
    </rPh>
    <phoneticPr fontId="2"/>
  </si>
  <si>
    <t>米沢</t>
    <rPh sb="0" eb="2">
      <t>ヨネザワ</t>
    </rPh>
    <phoneticPr fontId="2"/>
  </si>
  <si>
    <t>福島</t>
    <rPh sb="0" eb="2">
      <t>フクシマ</t>
    </rPh>
    <phoneticPr fontId="2"/>
  </si>
  <si>
    <t>白河</t>
    <rPh sb="0" eb="2">
      <t>シラカワ</t>
    </rPh>
    <phoneticPr fontId="2"/>
  </si>
  <si>
    <t>若松</t>
    <rPh sb="0" eb="2">
      <t>ワカマツ</t>
    </rPh>
    <phoneticPr fontId="2"/>
  </si>
  <si>
    <t>小名浜</t>
    <rPh sb="0" eb="3">
      <t>オナハマ</t>
    </rPh>
    <phoneticPr fontId="2"/>
  </si>
  <si>
    <t>館野</t>
    <rPh sb="0" eb="2">
      <t>タテノ</t>
    </rPh>
    <phoneticPr fontId="2"/>
  </si>
  <si>
    <t>水戸</t>
    <rPh sb="0" eb="2">
      <t>ミト</t>
    </rPh>
    <phoneticPr fontId="2"/>
  </si>
  <si>
    <t>宇都宮</t>
    <rPh sb="0" eb="3">
      <t>ウツノミヤ</t>
    </rPh>
    <phoneticPr fontId="2"/>
  </si>
  <si>
    <t>大田原</t>
    <rPh sb="0" eb="3">
      <t>オオタワラ</t>
    </rPh>
    <phoneticPr fontId="2"/>
  </si>
  <si>
    <t>葛生</t>
    <rPh sb="0" eb="2">
      <t>クズキ</t>
    </rPh>
    <phoneticPr fontId="2"/>
  </si>
  <si>
    <t>草久</t>
    <rPh sb="0" eb="1">
      <t>クサ</t>
    </rPh>
    <rPh sb="1" eb="2">
      <t>ヒサ</t>
    </rPh>
    <phoneticPr fontId="2"/>
  </si>
  <si>
    <t>塩原</t>
    <rPh sb="0" eb="2">
      <t>シオバラ</t>
    </rPh>
    <phoneticPr fontId="2"/>
  </si>
  <si>
    <t>前橋</t>
    <rPh sb="0" eb="2">
      <t>マエバシ</t>
    </rPh>
    <phoneticPr fontId="2"/>
  </si>
  <si>
    <t>秩父</t>
    <rPh sb="0" eb="2">
      <t>チチブ</t>
    </rPh>
    <phoneticPr fontId="2"/>
  </si>
  <si>
    <t>飯能</t>
    <rPh sb="0" eb="1">
      <t>メシ</t>
    </rPh>
    <rPh sb="1" eb="2">
      <t>ノウ</t>
    </rPh>
    <phoneticPr fontId="2"/>
  </si>
  <si>
    <t>熊谷</t>
    <rPh sb="0" eb="2">
      <t>クマタニ</t>
    </rPh>
    <phoneticPr fontId="2"/>
  </si>
  <si>
    <t>我孫子</t>
    <rPh sb="0" eb="3">
      <t>アビコ</t>
    </rPh>
    <phoneticPr fontId="2"/>
  </si>
  <si>
    <t>横利根</t>
    <rPh sb="0" eb="3">
      <t>ヨコトネ</t>
    </rPh>
    <phoneticPr fontId="2"/>
  </si>
  <si>
    <t>銚子</t>
    <rPh sb="0" eb="2">
      <t>チョウシ</t>
    </rPh>
    <phoneticPr fontId="2"/>
  </si>
  <si>
    <t>松戸</t>
    <rPh sb="0" eb="2">
      <t>マツト</t>
    </rPh>
    <phoneticPr fontId="2"/>
  </si>
  <si>
    <t>千葉</t>
    <rPh sb="0" eb="2">
      <t>チバ</t>
    </rPh>
    <phoneticPr fontId="2"/>
  </si>
  <si>
    <t>勝浦</t>
    <rPh sb="0" eb="2">
      <t>カツウラ</t>
    </rPh>
    <phoneticPr fontId="2"/>
  </si>
  <si>
    <t>館山</t>
    <rPh sb="0" eb="2">
      <t>タテヤマ</t>
    </rPh>
    <phoneticPr fontId="2"/>
  </si>
  <si>
    <t>三宅島</t>
    <rPh sb="0" eb="3">
      <t>ミヤケジマ</t>
    </rPh>
    <phoneticPr fontId="2"/>
  </si>
  <si>
    <t>八丈島</t>
    <rPh sb="0" eb="3">
      <t>ハチジョウシマ</t>
    </rPh>
    <phoneticPr fontId="2"/>
  </si>
  <si>
    <t>下関</t>
    <rPh sb="0" eb="2">
      <t>シモノセキ</t>
    </rPh>
    <phoneticPr fontId="2"/>
  </si>
  <si>
    <t>新潟</t>
    <rPh sb="0" eb="2">
      <t>ニイガタ</t>
    </rPh>
    <phoneticPr fontId="2"/>
  </si>
  <si>
    <t>長岡</t>
    <rPh sb="0" eb="2">
      <t>ナガオカ</t>
    </rPh>
    <phoneticPr fontId="2"/>
  </si>
  <si>
    <t>小出</t>
    <rPh sb="0" eb="2">
      <t>コイデ</t>
    </rPh>
    <phoneticPr fontId="2"/>
  </si>
  <si>
    <t>高田</t>
    <rPh sb="0" eb="2">
      <t>タカタ</t>
    </rPh>
    <phoneticPr fontId="2"/>
  </si>
  <si>
    <t>相川</t>
    <rPh sb="0" eb="2">
      <t>アイカワ</t>
    </rPh>
    <phoneticPr fontId="2"/>
  </si>
  <si>
    <t>富山</t>
    <rPh sb="0" eb="2">
      <t>トヤマ</t>
    </rPh>
    <phoneticPr fontId="2"/>
  </si>
  <si>
    <t>伏木</t>
    <rPh sb="0" eb="2">
      <t>フシキ</t>
    </rPh>
    <phoneticPr fontId="2"/>
  </si>
  <si>
    <t>金沢</t>
    <rPh sb="0" eb="2">
      <t>カナザワ</t>
    </rPh>
    <phoneticPr fontId="2"/>
  </si>
  <si>
    <t>輪島</t>
    <rPh sb="0" eb="2">
      <t>ワジマ</t>
    </rPh>
    <phoneticPr fontId="2"/>
  </si>
  <si>
    <t>甲府</t>
    <rPh sb="0" eb="2">
      <t>コウフ</t>
    </rPh>
    <phoneticPr fontId="2"/>
  </si>
  <si>
    <t>韮崎</t>
    <rPh sb="0" eb="2">
      <t>ニラサキ</t>
    </rPh>
    <phoneticPr fontId="2"/>
  </si>
  <si>
    <t>黒駒</t>
    <rPh sb="0" eb="1">
      <t>クロ</t>
    </rPh>
    <rPh sb="1" eb="2">
      <t>コマ</t>
    </rPh>
    <phoneticPr fontId="2"/>
  </si>
  <si>
    <t>市川大門</t>
    <rPh sb="0" eb="2">
      <t>イチカワ</t>
    </rPh>
    <rPh sb="2" eb="4">
      <t>ダイモン</t>
    </rPh>
    <phoneticPr fontId="2"/>
  </si>
  <si>
    <t>身延</t>
    <rPh sb="0" eb="2">
      <t>ミノ</t>
    </rPh>
    <phoneticPr fontId="2"/>
  </si>
  <si>
    <t>南部</t>
    <rPh sb="0" eb="2">
      <t>ナンブ</t>
    </rPh>
    <phoneticPr fontId="2"/>
  </si>
  <si>
    <t>河口湖</t>
    <rPh sb="0" eb="3">
      <t>カワグチコ</t>
    </rPh>
    <phoneticPr fontId="2"/>
  </si>
  <si>
    <t>大月</t>
    <rPh sb="0" eb="2">
      <t>オオツキ</t>
    </rPh>
    <phoneticPr fontId="2"/>
  </si>
  <si>
    <t>野沢温泉</t>
    <rPh sb="0" eb="2">
      <t>ノザワ</t>
    </rPh>
    <rPh sb="2" eb="4">
      <t>オンセン</t>
    </rPh>
    <phoneticPr fontId="2"/>
  </si>
  <si>
    <t>白馬</t>
    <rPh sb="0" eb="2">
      <t>ハクバ</t>
    </rPh>
    <phoneticPr fontId="2"/>
  </si>
  <si>
    <t>長野</t>
    <rPh sb="0" eb="2">
      <t>ナガノ</t>
    </rPh>
    <phoneticPr fontId="2"/>
  </si>
  <si>
    <t>志賀</t>
    <rPh sb="0" eb="2">
      <t>シガ</t>
    </rPh>
    <phoneticPr fontId="2"/>
  </si>
  <si>
    <t>上田</t>
    <rPh sb="0" eb="2">
      <t>ウエダ</t>
    </rPh>
    <phoneticPr fontId="2"/>
  </si>
  <si>
    <t>北佐久</t>
    <rPh sb="0" eb="1">
      <t>キタ</t>
    </rPh>
    <rPh sb="1" eb="3">
      <t>サク</t>
    </rPh>
    <phoneticPr fontId="2"/>
  </si>
  <si>
    <t>松本</t>
    <rPh sb="0" eb="2">
      <t>マツモト</t>
    </rPh>
    <phoneticPr fontId="2"/>
  </si>
  <si>
    <t>諏訪</t>
    <rPh sb="0" eb="2">
      <t>スワ</t>
    </rPh>
    <phoneticPr fontId="2"/>
  </si>
  <si>
    <t>南佐久</t>
    <rPh sb="0" eb="1">
      <t>ミナミ</t>
    </rPh>
    <rPh sb="1" eb="3">
      <t>サク</t>
    </rPh>
    <phoneticPr fontId="2"/>
  </si>
  <si>
    <t>木曽</t>
    <rPh sb="0" eb="2">
      <t>キソ</t>
    </rPh>
    <phoneticPr fontId="2"/>
  </si>
  <si>
    <t>南信濃</t>
    <rPh sb="0" eb="1">
      <t>ミナミ</t>
    </rPh>
    <rPh sb="1" eb="3">
      <t>シナノ</t>
    </rPh>
    <phoneticPr fontId="2"/>
  </si>
  <si>
    <t>高山</t>
    <rPh sb="0" eb="2">
      <t>タカヤマ</t>
    </rPh>
    <phoneticPr fontId="2"/>
  </si>
  <si>
    <t>東部(三島)</t>
    <rPh sb="0" eb="2">
      <t>トウブ</t>
    </rPh>
    <rPh sb="3" eb="5">
      <t>ミシマ</t>
    </rPh>
    <phoneticPr fontId="2"/>
  </si>
  <si>
    <t>中部(静岡)</t>
    <rPh sb="0" eb="2">
      <t>チュウブ</t>
    </rPh>
    <rPh sb="3" eb="5">
      <t>シズオカ</t>
    </rPh>
    <phoneticPr fontId="2"/>
  </si>
  <si>
    <t>西部(浜松)</t>
    <phoneticPr fontId="2"/>
  </si>
  <si>
    <t>名古屋</t>
    <rPh sb="0" eb="3">
      <t>ナゴヤ</t>
    </rPh>
    <phoneticPr fontId="2"/>
  </si>
  <si>
    <t>小原</t>
    <rPh sb="0" eb="2">
      <t>オハラ</t>
    </rPh>
    <phoneticPr fontId="2"/>
  </si>
  <si>
    <t>岡崎</t>
    <rPh sb="0" eb="2">
      <t>オカザキ</t>
    </rPh>
    <phoneticPr fontId="2"/>
  </si>
  <si>
    <t>豊橋</t>
    <rPh sb="0" eb="2">
      <t>トヨハシ</t>
    </rPh>
    <phoneticPr fontId="2"/>
  </si>
  <si>
    <t>設楽</t>
    <rPh sb="0" eb="2">
      <t>シタラ</t>
    </rPh>
    <phoneticPr fontId="2"/>
  </si>
  <si>
    <t>四日市</t>
    <rPh sb="0" eb="3">
      <t>ヨッカイチ</t>
    </rPh>
    <phoneticPr fontId="2"/>
  </si>
  <si>
    <t>津</t>
    <rPh sb="0" eb="1">
      <t>ツ</t>
    </rPh>
    <phoneticPr fontId="2"/>
  </si>
  <si>
    <t>上野</t>
    <rPh sb="0" eb="2">
      <t>ウエノ</t>
    </rPh>
    <phoneticPr fontId="2"/>
  </si>
  <si>
    <t>伊勢</t>
    <rPh sb="0" eb="2">
      <t>イセ</t>
    </rPh>
    <phoneticPr fontId="2"/>
  </si>
  <si>
    <t>大宮</t>
    <rPh sb="0" eb="2">
      <t>オオミヤ</t>
    </rPh>
    <phoneticPr fontId="2"/>
  </si>
  <si>
    <t>尾鷲</t>
    <rPh sb="0" eb="2">
      <t>オワセ</t>
    </rPh>
    <phoneticPr fontId="2"/>
  </si>
  <si>
    <t>豊能</t>
    <rPh sb="0" eb="2">
      <t>トヨノウ</t>
    </rPh>
    <phoneticPr fontId="2"/>
  </si>
  <si>
    <t>三島</t>
    <rPh sb="0" eb="2">
      <t>ミシマ</t>
    </rPh>
    <phoneticPr fontId="2"/>
  </si>
  <si>
    <t>河内</t>
    <rPh sb="0" eb="2">
      <t>カワチ</t>
    </rPh>
    <phoneticPr fontId="2"/>
  </si>
  <si>
    <t>南河内</t>
    <rPh sb="0" eb="1">
      <t>ミナミ</t>
    </rPh>
    <rPh sb="1" eb="3">
      <t>カワチ</t>
    </rPh>
    <phoneticPr fontId="2"/>
  </si>
  <si>
    <t>泉北</t>
    <rPh sb="0" eb="1">
      <t>イズミ</t>
    </rPh>
    <rPh sb="1" eb="2">
      <t>ホク</t>
    </rPh>
    <phoneticPr fontId="2"/>
  </si>
  <si>
    <t>泉南</t>
    <rPh sb="0" eb="1">
      <t>イズミ</t>
    </rPh>
    <rPh sb="1" eb="2">
      <t>ナン</t>
    </rPh>
    <phoneticPr fontId="2"/>
  </si>
  <si>
    <t>淀川流域</t>
    <rPh sb="0" eb="2">
      <t>ヨドガワ</t>
    </rPh>
    <rPh sb="2" eb="4">
      <t>リュウイキ</t>
    </rPh>
    <phoneticPr fontId="2"/>
  </si>
  <si>
    <t>北山川流域</t>
    <rPh sb="0" eb="3">
      <t>キタヤマカワ</t>
    </rPh>
    <rPh sb="3" eb="5">
      <t>リュウイキ</t>
    </rPh>
    <phoneticPr fontId="2"/>
  </si>
  <si>
    <t>和歌山</t>
    <rPh sb="0" eb="3">
      <t>ワカヤマ</t>
    </rPh>
    <phoneticPr fontId="2"/>
  </si>
  <si>
    <t>和歌山+高野山</t>
    <rPh sb="0" eb="3">
      <t>ワカヤマ</t>
    </rPh>
    <rPh sb="4" eb="7">
      <t>コウヤサン</t>
    </rPh>
    <phoneticPr fontId="2"/>
  </si>
  <si>
    <t>高野山</t>
    <rPh sb="0" eb="3">
      <t>コウヤサン</t>
    </rPh>
    <phoneticPr fontId="2"/>
  </si>
  <si>
    <t>和歌山+白浜</t>
    <rPh sb="0" eb="3">
      <t>ワカヤマ</t>
    </rPh>
    <rPh sb="4" eb="6">
      <t>シラハマ</t>
    </rPh>
    <phoneticPr fontId="2"/>
  </si>
  <si>
    <t>清水</t>
    <rPh sb="0" eb="2">
      <t>シミズ</t>
    </rPh>
    <phoneticPr fontId="2"/>
  </si>
  <si>
    <t>竜神</t>
    <rPh sb="0" eb="1">
      <t>リュウ</t>
    </rPh>
    <rPh sb="1" eb="2">
      <t>カミ</t>
    </rPh>
    <phoneticPr fontId="2"/>
  </si>
  <si>
    <t>白浜</t>
    <rPh sb="0" eb="2">
      <t>シラハマ</t>
    </rPh>
    <phoneticPr fontId="2"/>
  </si>
  <si>
    <t>竜神+本宮</t>
    <rPh sb="0" eb="1">
      <t>リュウ</t>
    </rPh>
    <rPh sb="1" eb="2">
      <t>カミ</t>
    </rPh>
    <rPh sb="3" eb="5">
      <t>ホングウ</t>
    </rPh>
    <phoneticPr fontId="2"/>
  </si>
  <si>
    <t>本宮</t>
    <rPh sb="0" eb="2">
      <t>ホングウ</t>
    </rPh>
    <phoneticPr fontId="2"/>
  </si>
  <si>
    <t>潮岬</t>
    <rPh sb="0" eb="2">
      <t>シオノミサキ</t>
    </rPh>
    <phoneticPr fontId="2"/>
  </si>
  <si>
    <t>鳥取</t>
    <rPh sb="0" eb="2">
      <t>トットリ</t>
    </rPh>
    <phoneticPr fontId="2"/>
  </si>
  <si>
    <t>米子</t>
    <rPh sb="0" eb="2">
      <t>ヨナゴ</t>
    </rPh>
    <phoneticPr fontId="2"/>
  </si>
  <si>
    <t>倉吉</t>
    <rPh sb="0" eb="2">
      <t>クラヨシ</t>
    </rPh>
    <phoneticPr fontId="2"/>
  </si>
  <si>
    <t>堀</t>
    <rPh sb="0" eb="1">
      <t>ホリ</t>
    </rPh>
    <phoneticPr fontId="2"/>
  </si>
  <si>
    <t>竹田</t>
    <rPh sb="0" eb="2">
      <t>タケダ</t>
    </rPh>
    <phoneticPr fontId="2"/>
  </si>
  <si>
    <t>黒坂</t>
    <rPh sb="0" eb="2">
      <t>クロサカ</t>
    </rPh>
    <phoneticPr fontId="2"/>
  </si>
  <si>
    <t>松江</t>
    <rPh sb="0" eb="2">
      <t>マツエ</t>
    </rPh>
    <phoneticPr fontId="2"/>
  </si>
  <si>
    <t>広瀬</t>
    <rPh sb="0" eb="2">
      <t>ヒロセ</t>
    </rPh>
    <phoneticPr fontId="2"/>
  </si>
  <si>
    <t>仁多</t>
    <rPh sb="0" eb="1">
      <t>ニ</t>
    </rPh>
    <rPh sb="1" eb="2">
      <t>タ</t>
    </rPh>
    <phoneticPr fontId="2"/>
  </si>
  <si>
    <t>出雲</t>
    <rPh sb="0" eb="2">
      <t>イズモ</t>
    </rPh>
    <phoneticPr fontId="2"/>
  </si>
  <si>
    <t>大田</t>
    <rPh sb="0" eb="2">
      <t>オオタ</t>
    </rPh>
    <phoneticPr fontId="2"/>
  </si>
  <si>
    <t>浜田</t>
    <rPh sb="0" eb="2">
      <t>ハマダ</t>
    </rPh>
    <phoneticPr fontId="2"/>
  </si>
  <si>
    <t>益田</t>
    <rPh sb="0" eb="2">
      <t>マスダ</t>
    </rPh>
    <phoneticPr fontId="2"/>
  </si>
  <si>
    <t>津和野</t>
    <rPh sb="0" eb="3">
      <t>ツワノ</t>
    </rPh>
    <phoneticPr fontId="2"/>
  </si>
  <si>
    <t>千屋</t>
    <rPh sb="0" eb="2">
      <t>チヤ</t>
    </rPh>
    <phoneticPr fontId="2"/>
  </si>
  <si>
    <t>新見</t>
    <rPh sb="0" eb="2">
      <t>ニイミ</t>
    </rPh>
    <phoneticPr fontId="2"/>
  </si>
  <si>
    <t>東城</t>
    <rPh sb="0" eb="2">
      <t>トウジョウ</t>
    </rPh>
    <phoneticPr fontId="2"/>
  </si>
  <si>
    <t>高梁</t>
    <rPh sb="0" eb="2">
      <t>タカハシ</t>
    </rPh>
    <phoneticPr fontId="2"/>
  </si>
  <si>
    <t>佐屋</t>
    <rPh sb="0" eb="2">
      <t>サヤ</t>
    </rPh>
    <phoneticPr fontId="2"/>
  </si>
  <si>
    <t>矢掛</t>
    <rPh sb="0" eb="2">
      <t>ヤカゲ</t>
    </rPh>
    <phoneticPr fontId="2"/>
  </si>
  <si>
    <t>上長田</t>
    <rPh sb="0" eb="1">
      <t>ウエ</t>
    </rPh>
    <rPh sb="1" eb="3">
      <t>ナガタ</t>
    </rPh>
    <phoneticPr fontId="2"/>
  </si>
  <si>
    <t>久世</t>
    <rPh sb="0" eb="2">
      <t>クセ</t>
    </rPh>
    <phoneticPr fontId="2"/>
  </si>
  <si>
    <t>福渡</t>
    <rPh sb="0" eb="2">
      <t>フクワタリ</t>
    </rPh>
    <phoneticPr fontId="2"/>
  </si>
  <si>
    <t>岡山</t>
    <rPh sb="0" eb="2">
      <t>オカヤマ</t>
    </rPh>
    <phoneticPr fontId="2"/>
  </si>
  <si>
    <t>恩原</t>
    <rPh sb="0" eb="1">
      <t>オン</t>
    </rPh>
    <rPh sb="1" eb="2">
      <t>ハラ</t>
    </rPh>
    <phoneticPr fontId="2"/>
  </si>
  <si>
    <t>津山</t>
    <rPh sb="0" eb="2">
      <t>ツヤマ</t>
    </rPh>
    <phoneticPr fontId="2"/>
  </si>
  <si>
    <t>和気</t>
    <rPh sb="0" eb="2">
      <t>ワケ</t>
    </rPh>
    <phoneticPr fontId="2"/>
  </si>
  <si>
    <t>玉野</t>
    <rPh sb="0" eb="2">
      <t>タマノ</t>
    </rPh>
    <phoneticPr fontId="2"/>
  </si>
  <si>
    <t>広島</t>
    <rPh sb="0" eb="2">
      <t>ヒロシマ</t>
    </rPh>
    <phoneticPr fontId="2"/>
  </si>
  <si>
    <t>福山</t>
    <rPh sb="0" eb="2">
      <t>フクヤマ</t>
    </rPh>
    <phoneticPr fontId="2"/>
  </si>
  <si>
    <t>庄原</t>
    <rPh sb="0" eb="2">
      <t>ショウバラ</t>
    </rPh>
    <phoneticPr fontId="2"/>
  </si>
  <si>
    <t>加計</t>
    <rPh sb="0" eb="2">
      <t>カケイ</t>
    </rPh>
    <phoneticPr fontId="2"/>
  </si>
  <si>
    <t>穴吹</t>
    <rPh sb="0" eb="2">
      <t>アナブキ</t>
    </rPh>
    <phoneticPr fontId="2"/>
  </si>
  <si>
    <t>徳島</t>
    <rPh sb="0" eb="2">
      <t>トクシマ</t>
    </rPh>
    <phoneticPr fontId="2"/>
  </si>
  <si>
    <t>半田</t>
    <rPh sb="0" eb="2">
      <t>ハンダ</t>
    </rPh>
    <phoneticPr fontId="2"/>
  </si>
  <si>
    <t>京上</t>
    <rPh sb="0" eb="1">
      <t>キョウ</t>
    </rPh>
    <rPh sb="1" eb="2">
      <t>カミ</t>
    </rPh>
    <phoneticPr fontId="2"/>
  </si>
  <si>
    <t>福原旭</t>
    <rPh sb="0" eb="2">
      <t>フクハラ</t>
    </rPh>
    <rPh sb="2" eb="3">
      <t>アサヒ</t>
    </rPh>
    <phoneticPr fontId="2"/>
  </si>
  <si>
    <t>蒲生田</t>
    <rPh sb="0" eb="2">
      <t>ガモウ</t>
    </rPh>
    <rPh sb="2" eb="3">
      <t>タ</t>
    </rPh>
    <phoneticPr fontId="2"/>
  </si>
  <si>
    <t>木頭</t>
    <rPh sb="0" eb="2">
      <t>キガシラ</t>
    </rPh>
    <phoneticPr fontId="2"/>
  </si>
  <si>
    <t>日和佐</t>
    <rPh sb="0" eb="3">
      <t>ヒワサ</t>
    </rPh>
    <phoneticPr fontId="2"/>
  </si>
  <si>
    <t>宍喰</t>
    <rPh sb="0" eb="2">
      <t>シシクイ</t>
    </rPh>
    <phoneticPr fontId="2"/>
  </si>
  <si>
    <t>宿毛</t>
    <rPh sb="0" eb="2">
      <t>スクモ</t>
    </rPh>
    <phoneticPr fontId="2"/>
  </si>
  <si>
    <t>足摺</t>
    <rPh sb="0" eb="2">
      <t>アシズリ</t>
    </rPh>
    <phoneticPr fontId="2"/>
  </si>
  <si>
    <t>佐賀</t>
    <rPh sb="0" eb="2">
      <t>サガ</t>
    </rPh>
    <phoneticPr fontId="2"/>
  </si>
  <si>
    <t>中村</t>
    <rPh sb="0" eb="2">
      <t>ナカムラ</t>
    </rPh>
    <phoneticPr fontId="2"/>
  </si>
  <si>
    <t>江川崎</t>
    <rPh sb="0" eb="3">
      <t>エカワサキ</t>
    </rPh>
    <phoneticPr fontId="2"/>
  </si>
  <si>
    <t>大正</t>
    <rPh sb="0" eb="2">
      <t>タイショウ</t>
    </rPh>
    <phoneticPr fontId="2"/>
  </si>
  <si>
    <t>船戸</t>
    <rPh sb="0" eb="2">
      <t>フナト</t>
    </rPh>
    <phoneticPr fontId="2"/>
  </si>
  <si>
    <t>田野</t>
    <rPh sb="0" eb="2">
      <t>タノ</t>
    </rPh>
    <phoneticPr fontId="2"/>
  </si>
  <si>
    <t>室戸岬</t>
    <rPh sb="0" eb="2">
      <t>ムロト</t>
    </rPh>
    <rPh sb="2" eb="3">
      <t>ミサキ</t>
    </rPh>
    <phoneticPr fontId="2"/>
  </si>
  <si>
    <t>高知</t>
    <rPh sb="0" eb="2">
      <t>コウチ</t>
    </rPh>
    <phoneticPr fontId="2"/>
  </si>
  <si>
    <t>武雄</t>
    <rPh sb="0" eb="2">
      <t>タケオ</t>
    </rPh>
    <phoneticPr fontId="2"/>
  </si>
  <si>
    <t>長崎地区</t>
    <rPh sb="0" eb="2">
      <t>ナガサキ</t>
    </rPh>
    <rPh sb="2" eb="4">
      <t>チク</t>
    </rPh>
    <phoneticPr fontId="2"/>
  </si>
  <si>
    <t>県央地区</t>
    <rPh sb="0" eb="2">
      <t>ケンオウ</t>
    </rPh>
    <rPh sb="2" eb="4">
      <t>チク</t>
    </rPh>
    <phoneticPr fontId="2"/>
  </si>
  <si>
    <t>島原地区</t>
    <rPh sb="0" eb="2">
      <t>シマバラ</t>
    </rPh>
    <rPh sb="2" eb="4">
      <t>チク</t>
    </rPh>
    <phoneticPr fontId="2"/>
  </si>
  <si>
    <t>佐世保地区</t>
    <rPh sb="0" eb="5">
      <t>サセボチク</t>
    </rPh>
    <phoneticPr fontId="2"/>
  </si>
  <si>
    <t>田平地区</t>
    <rPh sb="0" eb="4">
      <t>タヒラチク</t>
    </rPh>
    <phoneticPr fontId="2"/>
  </si>
  <si>
    <t>大瀬戸地区</t>
    <rPh sb="0" eb="3">
      <t>オオセト</t>
    </rPh>
    <rPh sb="3" eb="5">
      <t>チク</t>
    </rPh>
    <phoneticPr fontId="2"/>
  </si>
  <si>
    <t>下五島地区</t>
    <rPh sb="0" eb="1">
      <t>シタ</t>
    </rPh>
    <rPh sb="1" eb="3">
      <t>ゴトウ</t>
    </rPh>
    <rPh sb="3" eb="5">
      <t>チク</t>
    </rPh>
    <phoneticPr fontId="2"/>
  </si>
  <si>
    <t>上五島地区</t>
    <rPh sb="0" eb="3">
      <t>カミゴトウ</t>
    </rPh>
    <rPh sb="3" eb="5">
      <t>チク</t>
    </rPh>
    <phoneticPr fontId="2"/>
  </si>
  <si>
    <t>壱岐地区</t>
    <rPh sb="0" eb="4">
      <t>イキチク</t>
    </rPh>
    <phoneticPr fontId="2"/>
  </si>
  <si>
    <t>対馬地区</t>
    <rPh sb="0" eb="2">
      <t>ツシマ</t>
    </rPh>
    <rPh sb="2" eb="4">
      <t>チク</t>
    </rPh>
    <phoneticPr fontId="2"/>
  </si>
  <si>
    <t>大分</t>
    <rPh sb="0" eb="2">
      <t>オオイタ</t>
    </rPh>
    <phoneticPr fontId="2"/>
  </si>
  <si>
    <t>臼杵</t>
    <rPh sb="0" eb="2">
      <t>ウスキ</t>
    </rPh>
    <phoneticPr fontId="2"/>
  </si>
  <si>
    <t>佐伯</t>
    <rPh sb="0" eb="2">
      <t>サエキ</t>
    </rPh>
    <phoneticPr fontId="2"/>
  </si>
  <si>
    <t>山岳</t>
    <rPh sb="0" eb="2">
      <t>サンガク</t>
    </rPh>
    <phoneticPr fontId="2"/>
  </si>
  <si>
    <t>日田</t>
    <rPh sb="0" eb="2">
      <t>ヒタ</t>
    </rPh>
    <phoneticPr fontId="2"/>
  </si>
  <si>
    <t>中津</t>
    <rPh sb="0" eb="2">
      <t>ナカツ</t>
    </rPh>
    <phoneticPr fontId="2"/>
  </si>
  <si>
    <t>延岡</t>
    <rPh sb="0" eb="2">
      <t>ノベオカ</t>
    </rPh>
    <phoneticPr fontId="2"/>
  </si>
  <si>
    <t>宮崎</t>
    <rPh sb="0" eb="2">
      <t>ミヤザキ</t>
    </rPh>
    <phoneticPr fontId="2"/>
  </si>
  <si>
    <t>油津</t>
    <rPh sb="0" eb="2">
      <t>アブラツ</t>
    </rPh>
    <phoneticPr fontId="2"/>
  </si>
  <si>
    <t>鹿児島</t>
    <rPh sb="0" eb="3">
      <t>カゴシマ</t>
    </rPh>
    <phoneticPr fontId="2"/>
  </si>
  <si>
    <t>枕崎</t>
    <rPh sb="0" eb="2">
      <t>マクラザキ</t>
    </rPh>
    <phoneticPr fontId="2"/>
  </si>
  <si>
    <t>種子島</t>
    <rPh sb="0" eb="3">
      <t>タネガシマ</t>
    </rPh>
    <phoneticPr fontId="2"/>
  </si>
  <si>
    <t>名瀬</t>
    <rPh sb="0" eb="2">
      <t>ナセ</t>
    </rPh>
    <phoneticPr fontId="2"/>
  </si>
  <si>
    <t>沖永良部</t>
    <rPh sb="0" eb="4">
      <t>オキノエラブ</t>
    </rPh>
    <phoneticPr fontId="2"/>
  </si>
  <si>
    <t>日雨量</t>
    <rPh sb="0" eb="2">
      <t>ニチウリョウ</t>
    </rPh>
    <phoneticPr fontId="2"/>
  </si>
  <si>
    <t>大間</t>
    <rPh sb="0" eb="2">
      <t>オオマ</t>
    </rPh>
    <phoneticPr fontId="2"/>
  </si>
  <si>
    <t>障子山</t>
    <rPh sb="0" eb="2">
      <t>ショウジ</t>
    </rPh>
    <rPh sb="2" eb="3">
      <t>ヤマ</t>
    </rPh>
    <phoneticPr fontId="2"/>
  </si>
  <si>
    <t>むつ</t>
    <phoneticPr fontId="2"/>
  </si>
  <si>
    <t>小田野沢</t>
    <rPh sb="0" eb="2">
      <t>オダ</t>
    </rPh>
    <rPh sb="2" eb="3">
      <t>ノ</t>
    </rPh>
    <rPh sb="3" eb="4">
      <t>サワ</t>
    </rPh>
    <phoneticPr fontId="2"/>
  </si>
  <si>
    <t>今別</t>
    <rPh sb="0" eb="2">
      <t>イマベツ</t>
    </rPh>
    <phoneticPr fontId="2"/>
  </si>
  <si>
    <t>脇野沢</t>
    <rPh sb="0" eb="3">
      <t>ワキノサワ</t>
    </rPh>
    <phoneticPr fontId="2"/>
  </si>
  <si>
    <t>市浦</t>
    <rPh sb="0" eb="2">
      <t>イチウラ</t>
    </rPh>
    <phoneticPr fontId="2"/>
  </si>
  <si>
    <t>蟹田</t>
    <rPh sb="0" eb="1">
      <t>カニ</t>
    </rPh>
    <rPh sb="1" eb="2">
      <t>ダ</t>
    </rPh>
    <phoneticPr fontId="2"/>
  </si>
  <si>
    <t>五所川原</t>
    <rPh sb="0" eb="4">
      <t>ゴショガワラ</t>
    </rPh>
    <phoneticPr fontId="2"/>
  </si>
  <si>
    <t>青森</t>
    <rPh sb="0" eb="2">
      <t>アオモリ</t>
    </rPh>
    <phoneticPr fontId="2"/>
  </si>
  <si>
    <t>大和山</t>
    <rPh sb="0" eb="2">
      <t>オオワ</t>
    </rPh>
    <rPh sb="2" eb="3">
      <t>ヤマ</t>
    </rPh>
    <phoneticPr fontId="2"/>
  </si>
  <si>
    <t>野辺地</t>
    <rPh sb="0" eb="3">
      <t>ノベチ</t>
    </rPh>
    <phoneticPr fontId="2"/>
  </si>
  <si>
    <t>六ヶ所</t>
    <rPh sb="0" eb="1">
      <t>ロク</t>
    </rPh>
    <rPh sb="2" eb="3">
      <t>ショ</t>
    </rPh>
    <phoneticPr fontId="2"/>
  </si>
  <si>
    <t>鯵ヶ沢</t>
    <rPh sb="0" eb="3">
      <t>アジガサワ</t>
    </rPh>
    <phoneticPr fontId="2"/>
  </si>
  <si>
    <t>七戸</t>
    <rPh sb="0" eb="2">
      <t>ヒチノヘ</t>
    </rPh>
    <phoneticPr fontId="2"/>
  </si>
  <si>
    <t>深浦</t>
    <rPh sb="0" eb="2">
      <t>フカウラ</t>
    </rPh>
    <phoneticPr fontId="2"/>
  </si>
  <si>
    <t>岳</t>
    <rPh sb="0" eb="1">
      <t>ガク</t>
    </rPh>
    <phoneticPr fontId="2"/>
  </si>
  <si>
    <t>弘前</t>
    <rPh sb="0" eb="2">
      <t>ヒロサキ</t>
    </rPh>
    <phoneticPr fontId="2"/>
  </si>
  <si>
    <t>黒石</t>
    <rPh sb="0" eb="2">
      <t>クロイシ</t>
    </rPh>
    <phoneticPr fontId="2"/>
  </si>
  <si>
    <t>八甲田</t>
    <rPh sb="0" eb="3">
      <t>ハッコウダ</t>
    </rPh>
    <phoneticPr fontId="2"/>
  </si>
  <si>
    <t>酸ヶ湯</t>
    <rPh sb="0" eb="1">
      <t>サン</t>
    </rPh>
    <rPh sb="2" eb="3">
      <t>ユ</t>
    </rPh>
    <phoneticPr fontId="2"/>
  </si>
  <si>
    <t>三沢</t>
    <rPh sb="0" eb="2">
      <t>ミサワ</t>
    </rPh>
    <phoneticPr fontId="2"/>
  </si>
  <si>
    <t>四兵衛森</t>
    <rPh sb="0" eb="1">
      <t>ヨン</t>
    </rPh>
    <rPh sb="1" eb="2">
      <t>ヘイ</t>
    </rPh>
    <rPh sb="2" eb="3">
      <t>エイ</t>
    </rPh>
    <rPh sb="3" eb="4">
      <t>モリ</t>
    </rPh>
    <phoneticPr fontId="2"/>
  </si>
  <si>
    <t>十和田</t>
    <rPh sb="0" eb="3">
      <t>トワダ</t>
    </rPh>
    <phoneticPr fontId="2"/>
  </si>
  <si>
    <t>八戸</t>
    <rPh sb="0" eb="2">
      <t>ハチノヘ</t>
    </rPh>
    <phoneticPr fontId="2"/>
  </si>
  <si>
    <t>大鰐</t>
    <rPh sb="0" eb="2">
      <t>オオワニ</t>
    </rPh>
    <phoneticPr fontId="2"/>
  </si>
  <si>
    <t>碇ヶ関</t>
    <rPh sb="0" eb="1">
      <t>テイ</t>
    </rPh>
    <rPh sb="2" eb="3">
      <t>セキ</t>
    </rPh>
    <phoneticPr fontId="2"/>
  </si>
  <si>
    <t>空岱山</t>
    <rPh sb="0" eb="1">
      <t>ソラ</t>
    </rPh>
    <rPh sb="1" eb="2">
      <t>タイ</t>
    </rPh>
    <rPh sb="2" eb="3">
      <t>ヤマ</t>
    </rPh>
    <phoneticPr fontId="2"/>
  </si>
  <si>
    <t>戸来</t>
    <rPh sb="0" eb="1">
      <t>ト</t>
    </rPh>
    <rPh sb="1" eb="2">
      <t>ク</t>
    </rPh>
    <phoneticPr fontId="2"/>
  </si>
  <si>
    <t>朝比奈岳</t>
    <rPh sb="0" eb="3">
      <t>アサヒナ</t>
    </rPh>
    <rPh sb="3" eb="4">
      <t>タケ</t>
    </rPh>
    <phoneticPr fontId="2"/>
  </si>
  <si>
    <t>三戸</t>
    <rPh sb="0" eb="2">
      <t>ミト</t>
    </rPh>
    <phoneticPr fontId="2"/>
  </si>
  <si>
    <t>日雨量(トーマスプロット)</t>
    <rPh sb="0" eb="2">
      <t>ニチウリョウ</t>
    </rPh>
    <phoneticPr fontId="2"/>
  </si>
  <si>
    <t>日雨量(岩井法)</t>
    <rPh sb="0" eb="2">
      <t>ニチウリョウ</t>
    </rPh>
    <rPh sb="4" eb="6">
      <t>イワイ</t>
    </rPh>
    <rPh sb="6" eb="7">
      <t>ホウ</t>
    </rPh>
    <phoneticPr fontId="2"/>
  </si>
  <si>
    <t>飛鳥</t>
    <rPh sb="0" eb="2">
      <t>アスカ</t>
    </rPh>
    <phoneticPr fontId="2"/>
  </si>
  <si>
    <t>酒田</t>
    <rPh sb="0" eb="2">
      <t>サカタ</t>
    </rPh>
    <phoneticPr fontId="2"/>
  </si>
  <si>
    <t>差首鍋</t>
    <rPh sb="0" eb="1">
      <t>サ</t>
    </rPh>
    <rPh sb="1" eb="3">
      <t>クビナベ</t>
    </rPh>
    <phoneticPr fontId="2"/>
  </si>
  <si>
    <t>浜中</t>
    <rPh sb="0" eb="2">
      <t>ハマナカ</t>
    </rPh>
    <phoneticPr fontId="2"/>
  </si>
  <si>
    <t>金山</t>
    <rPh sb="0" eb="2">
      <t>キンザン</t>
    </rPh>
    <phoneticPr fontId="2"/>
  </si>
  <si>
    <t>鶴岡</t>
    <rPh sb="0" eb="2">
      <t>ツルオカ</t>
    </rPh>
    <phoneticPr fontId="2"/>
  </si>
  <si>
    <t>狩川</t>
    <rPh sb="0" eb="2">
      <t>カリカワ</t>
    </rPh>
    <phoneticPr fontId="2"/>
  </si>
  <si>
    <t>向町</t>
    <rPh sb="0" eb="2">
      <t>ムカイマチ</t>
    </rPh>
    <phoneticPr fontId="2"/>
  </si>
  <si>
    <t>櫛引</t>
    <rPh sb="0" eb="2">
      <t>クシヒキ</t>
    </rPh>
    <phoneticPr fontId="2"/>
  </si>
  <si>
    <t>肘折</t>
    <rPh sb="0" eb="2">
      <t>ヒジオリ</t>
    </rPh>
    <phoneticPr fontId="2"/>
  </si>
  <si>
    <t>尾花沢</t>
    <rPh sb="0" eb="3">
      <t>オハナサワ</t>
    </rPh>
    <phoneticPr fontId="2"/>
  </si>
  <si>
    <t>鼠ヶ関</t>
    <rPh sb="0" eb="1">
      <t>ネズミ</t>
    </rPh>
    <rPh sb="2" eb="3">
      <t>セキ</t>
    </rPh>
    <phoneticPr fontId="2"/>
  </si>
  <si>
    <t>荒沢</t>
    <rPh sb="0" eb="2">
      <t>アラサワ</t>
    </rPh>
    <phoneticPr fontId="2"/>
  </si>
  <si>
    <t>村山</t>
    <rPh sb="0" eb="2">
      <t>ムラヤマ</t>
    </rPh>
    <phoneticPr fontId="2"/>
  </si>
  <si>
    <t>東根</t>
    <rPh sb="0" eb="2">
      <t>ヒガシネ</t>
    </rPh>
    <phoneticPr fontId="2"/>
  </si>
  <si>
    <t>大井沢</t>
    <rPh sb="0" eb="3">
      <t>オオイサワ</t>
    </rPh>
    <phoneticPr fontId="2"/>
  </si>
  <si>
    <t>左沢</t>
    <rPh sb="0" eb="1">
      <t>ヒダリ</t>
    </rPh>
    <rPh sb="1" eb="2">
      <t>サワ</t>
    </rPh>
    <phoneticPr fontId="2"/>
  </si>
  <si>
    <t>長井</t>
    <rPh sb="0" eb="2">
      <t>ナガイ</t>
    </rPh>
    <phoneticPr fontId="2"/>
  </si>
  <si>
    <t>上山中山</t>
    <rPh sb="0" eb="2">
      <t>ウエヤマ</t>
    </rPh>
    <rPh sb="2" eb="4">
      <t>ナカヤマ</t>
    </rPh>
    <phoneticPr fontId="2"/>
  </si>
  <si>
    <t>小国</t>
    <rPh sb="0" eb="2">
      <t>オクニ</t>
    </rPh>
    <phoneticPr fontId="2"/>
  </si>
  <si>
    <t>高畠</t>
    <rPh sb="0" eb="2">
      <t>タカハタ</t>
    </rPh>
    <phoneticPr fontId="2"/>
  </si>
  <si>
    <t>中津川</t>
    <rPh sb="0" eb="3">
      <t>ナカツカワ</t>
    </rPh>
    <phoneticPr fontId="2"/>
  </si>
  <si>
    <t>高峰</t>
    <rPh sb="0" eb="2">
      <t>タカミネ</t>
    </rPh>
    <phoneticPr fontId="2"/>
  </si>
  <si>
    <t>長崎</t>
    <rPh sb="0" eb="2">
      <t>ナガサキ</t>
    </rPh>
    <phoneticPr fontId="2"/>
  </si>
  <si>
    <t>白倉</t>
    <rPh sb="0" eb="2">
      <t>シロクラ</t>
    </rPh>
    <phoneticPr fontId="2"/>
  </si>
  <si>
    <t>菖浦</t>
    <rPh sb="0" eb="1">
      <t>ショウ</t>
    </rPh>
    <rPh sb="1" eb="2">
      <t>ウラ</t>
    </rPh>
    <phoneticPr fontId="2"/>
  </si>
  <si>
    <t>平山</t>
    <rPh sb="0" eb="2">
      <t>ヒラヤマ</t>
    </rPh>
    <phoneticPr fontId="2"/>
  </si>
  <si>
    <t>赤湯</t>
    <rPh sb="0" eb="2">
      <t>アカユ</t>
    </rPh>
    <phoneticPr fontId="2"/>
  </si>
  <si>
    <t>入田沢</t>
    <rPh sb="0" eb="3">
      <t>イリタザワ</t>
    </rPh>
    <phoneticPr fontId="2"/>
  </si>
  <si>
    <t>刈安</t>
    <rPh sb="0" eb="2">
      <t>カリヤス</t>
    </rPh>
    <phoneticPr fontId="2"/>
  </si>
  <si>
    <t>白糸の滝</t>
    <rPh sb="0" eb="2">
      <t>シライト</t>
    </rPh>
    <rPh sb="3" eb="4">
      <t>タキ</t>
    </rPh>
    <phoneticPr fontId="2"/>
  </si>
  <si>
    <t>大中島</t>
    <rPh sb="0" eb="3">
      <t>オオナカシマ</t>
    </rPh>
    <phoneticPr fontId="2"/>
  </si>
  <si>
    <t>古口</t>
    <rPh sb="0" eb="2">
      <t>フルクチ</t>
    </rPh>
    <phoneticPr fontId="2"/>
  </si>
  <si>
    <t>堀内</t>
    <rPh sb="0" eb="2">
      <t>ホリウチ</t>
    </rPh>
    <phoneticPr fontId="2"/>
  </si>
  <si>
    <t>田麦俣</t>
    <rPh sb="0" eb="2">
      <t>タムギ</t>
    </rPh>
    <rPh sb="2" eb="3">
      <t>マタ</t>
    </rPh>
    <phoneticPr fontId="2"/>
  </si>
  <si>
    <t>酒田大沢</t>
    <rPh sb="0" eb="2">
      <t>サカタ</t>
    </rPh>
    <rPh sb="2" eb="4">
      <t>オオサワ</t>
    </rPh>
    <phoneticPr fontId="2"/>
  </si>
  <si>
    <t>銀山</t>
    <rPh sb="0" eb="2">
      <t>ギンヤマ</t>
    </rPh>
    <phoneticPr fontId="2"/>
  </si>
  <si>
    <t>寒河江ダム</t>
    <rPh sb="0" eb="1">
      <t>サム</t>
    </rPh>
    <phoneticPr fontId="2"/>
  </si>
  <si>
    <t>楯岡</t>
    <rPh sb="0" eb="1">
      <t>タテ</t>
    </rPh>
    <rPh sb="1" eb="2">
      <t>オカ</t>
    </rPh>
    <phoneticPr fontId="2"/>
  </si>
  <si>
    <t>関沢</t>
    <rPh sb="0" eb="2">
      <t>セキサワ</t>
    </rPh>
    <phoneticPr fontId="2"/>
  </si>
  <si>
    <t>下屋地</t>
    <rPh sb="0" eb="1">
      <t>シモ</t>
    </rPh>
    <rPh sb="1" eb="2">
      <t>ヤ</t>
    </rPh>
    <rPh sb="2" eb="3">
      <t>チ</t>
    </rPh>
    <phoneticPr fontId="2"/>
  </si>
  <si>
    <t>吾妻山</t>
    <rPh sb="0" eb="2">
      <t>アズマ</t>
    </rPh>
    <rPh sb="2" eb="3">
      <t>ヤマ</t>
    </rPh>
    <phoneticPr fontId="2"/>
  </si>
  <si>
    <t>高坂</t>
    <rPh sb="0" eb="2">
      <t>コウサカ</t>
    </rPh>
    <phoneticPr fontId="2"/>
  </si>
  <si>
    <t>主寝坂</t>
    <rPh sb="0" eb="3">
      <t>シュネザカ</t>
    </rPh>
    <phoneticPr fontId="2"/>
  </si>
  <si>
    <t>芦沢</t>
    <rPh sb="0" eb="2">
      <t>アシサワ</t>
    </rPh>
    <phoneticPr fontId="2"/>
  </si>
  <si>
    <t>真室川</t>
    <rPh sb="0" eb="1">
      <t>マ</t>
    </rPh>
    <rPh sb="1" eb="2">
      <t>シツ</t>
    </rPh>
    <rPh sb="2" eb="3">
      <t>カワ</t>
    </rPh>
    <phoneticPr fontId="2"/>
  </si>
  <si>
    <t>土内</t>
    <rPh sb="0" eb="2">
      <t>ツチナイ</t>
    </rPh>
    <phoneticPr fontId="2"/>
  </si>
  <si>
    <t>大針</t>
    <rPh sb="0" eb="2">
      <t>オオハリ</t>
    </rPh>
    <phoneticPr fontId="2"/>
  </si>
  <si>
    <t>関山</t>
    <rPh sb="0" eb="2">
      <t>セキヤマ</t>
    </rPh>
    <phoneticPr fontId="2"/>
  </si>
  <si>
    <t>日暮沢</t>
    <rPh sb="0" eb="3">
      <t>ヒグレサワ</t>
    </rPh>
    <phoneticPr fontId="2"/>
  </si>
  <si>
    <t>白鷹</t>
    <rPh sb="0" eb="2">
      <t>シロタカ</t>
    </rPh>
    <phoneticPr fontId="2"/>
  </si>
  <si>
    <t>五味沢</t>
    <rPh sb="0" eb="3">
      <t>ゴミサワ</t>
    </rPh>
    <phoneticPr fontId="2"/>
  </si>
  <si>
    <t>中里</t>
    <rPh sb="0" eb="2">
      <t>ナカリ</t>
    </rPh>
    <phoneticPr fontId="2"/>
  </si>
  <si>
    <t>伊佐領</t>
    <rPh sb="0" eb="3">
      <t>イサリョウリョウ</t>
    </rPh>
    <phoneticPr fontId="2"/>
  </si>
  <si>
    <t>岩井法</t>
    <rPh sb="0" eb="3">
      <t>イワイホウ</t>
    </rPh>
    <phoneticPr fontId="2"/>
  </si>
  <si>
    <t>thomasプロット</t>
    <phoneticPr fontId="2"/>
  </si>
  <si>
    <t>hazenプロット</t>
    <phoneticPr fontId="2"/>
  </si>
  <si>
    <t>gumbel法</t>
    <rPh sb="6" eb="7">
      <t>ホウ</t>
    </rPh>
    <phoneticPr fontId="2"/>
  </si>
  <si>
    <t>種市</t>
    <rPh sb="0" eb="2">
      <t>タネイチ</t>
    </rPh>
    <phoneticPr fontId="2"/>
  </si>
  <si>
    <t>軽米</t>
    <rPh sb="0" eb="2">
      <t>カルマイ</t>
    </rPh>
    <phoneticPr fontId="2"/>
  </si>
  <si>
    <t>大野</t>
    <rPh sb="0" eb="2">
      <t>オオノ</t>
    </rPh>
    <phoneticPr fontId="2"/>
  </si>
  <si>
    <t>荒屋</t>
    <rPh sb="0" eb="2">
      <t>アラヤ</t>
    </rPh>
    <phoneticPr fontId="2"/>
  </si>
  <si>
    <t>奥中山</t>
    <rPh sb="0" eb="1">
      <t>オク</t>
    </rPh>
    <rPh sb="1" eb="3">
      <t>ナカヤマ</t>
    </rPh>
    <phoneticPr fontId="2"/>
  </si>
  <si>
    <t>葛巻</t>
    <rPh sb="0" eb="2">
      <t>カツマキ</t>
    </rPh>
    <phoneticPr fontId="2"/>
  </si>
  <si>
    <t>下戸鎖</t>
    <rPh sb="0" eb="2">
      <t>ゲコ</t>
    </rPh>
    <rPh sb="2" eb="3">
      <t>クサリ</t>
    </rPh>
    <phoneticPr fontId="2"/>
  </si>
  <si>
    <t>普代</t>
    <rPh sb="0" eb="2">
      <t>フダイ</t>
    </rPh>
    <phoneticPr fontId="2"/>
  </si>
  <si>
    <t>岩手松尾</t>
    <rPh sb="0" eb="2">
      <t>イワテ</t>
    </rPh>
    <rPh sb="2" eb="4">
      <t>マツオ</t>
    </rPh>
    <phoneticPr fontId="2"/>
  </si>
  <si>
    <t>好摩</t>
    <rPh sb="0" eb="1">
      <t>ス</t>
    </rPh>
    <rPh sb="1" eb="2">
      <t>マ</t>
    </rPh>
    <phoneticPr fontId="2"/>
  </si>
  <si>
    <t>岩泉</t>
    <rPh sb="0" eb="2">
      <t>イワイズミ</t>
    </rPh>
    <phoneticPr fontId="2"/>
  </si>
  <si>
    <t>小本</t>
    <rPh sb="0" eb="2">
      <t>コモト</t>
    </rPh>
    <phoneticPr fontId="2"/>
  </si>
  <si>
    <t>葛根田</t>
    <rPh sb="0" eb="3">
      <t>カッコンダ</t>
    </rPh>
    <phoneticPr fontId="2"/>
  </si>
  <si>
    <t>薮川</t>
    <rPh sb="0" eb="2">
      <t>ヤブカワ</t>
    </rPh>
    <phoneticPr fontId="2"/>
  </si>
  <si>
    <t>雫石</t>
    <rPh sb="0" eb="2">
      <t>シズクイシ</t>
    </rPh>
    <phoneticPr fontId="2"/>
  </si>
  <si>
    <t>区界</t>
    <rPh sb="0" eb="1">
      <t>ク</t>
    </rPh>
    <rPh sb="1" eb="2">
      <t>カイ</t>
    </rPh>
    <phoneticPr fontId="2"/>
  </si>
  <si>
    <t>紫波</t>
    <rPh sb="0" eb="1">
      <t>ムラサキ</t>
    </rPh>
    <rPh sb="1" eb="2">
      <t>ナミ</t>
    </rPh>
    <phoneticPr fontId="2"/>
  </si>
  <si>
    <t>川井</t>
    <rPh sb="0" eb="2">
      <t>カワイ</t>
    </rPh>
    <phoneticPr fontId="2"/>
  </si>
  <si>
    <t>沢内</t>
    <rPh sb="0" eb="2">
      <t>サワウチ</t>
    </rPh>
    <phoneticPr fontId="2"/>
  </si>
  <si>
    <t>豊沢</t>
    <rPh sb="0" eb="2">
      <t>トヨサワ</t>
    </rPh>
    <phoneticPr fontId="2"/>
  </si>
  <si>
    <t>花巻</t>
    <rPh sb="0" eb="2">
      <t>ハナマキ</t>
    </rPh>
    <phoneticPr fontId="2"/>
  </si>
  <si>
    <t>大迫</t>
    <rPh sb="0" eb="2">
      <t>オオサコ</t>
    </rPh>
    <phoneticPr fontId="2"/>
  </si>
  <si>
    <t>大槌</t>
    <rPh sb="0" eb="2">
      <t>オオツチ</t>
    </rPh>
    <phoneticPr fontId="2"/>
  </si>
  <si>
    <t>山田</t>
    <rPh sb="0" eb="2">
      <t>ヤマダ</t>
    </rPh>
    <phoneticPr fontId="2"/>
  </si>
  <si>
    <t>湯田</t>
    <rPh sb="0" eb="2">
      <t>ユダ</t>
    </rPh>
    <phoneticPr fontId="2"/>
  </si>
  <si>
    <t>北上</t>
    <rPh sb="0" eb="2">
      <t>キタカミ</t>
    </rPh>
    <phoneticPr fontId="2"/>
  </si>
  <si>
    <t>米里</t>
    <rPh sb="0" eb="2">
      <t>ヨネサト</t>
    </rPh>
    <phoneticPr fontId="2"/>
  </si>
  <si>
    <t>釜石</t>
    <rPh sb="0" eb="2">
      <t>カマイシ</t>
    </rPh>
    <phoneticPr fontId="2"/>
  </si>
  <si>
    <t>若柳</t>
    <rPh sb="0" eb="1">
      <t>ワカ</t>
    </rPh>
    <rPh sb="1" eb="2">
      <t>ヤナギ</t>
    </rPh>
    <phoneticPr fontId="2"/>
  </si>
  <si>
    <t>江刺</t>
    <rPh sb="0" eb="2">
      <t>エサシ</t>
    </rPh>
    <phoneticPr fontId="2"/>
  </si>
  <si>
    <t>住田</t>
    <rPh sb="0" eb="2">
      <t>スミタ</t>
    </rPh>
    <phoneticPr fontId="2"/>
  </si>
  <si>
    <t>祭畤</t>
    <rPh sb="0" eb="2">
      <t>マツルベ</t>
    </rPh>
    <phoneticPr fontId="2"/>
  </si>
  <si>
    <t>衣川</t>
    <rPh sb="0" eb="2">
      <t>イカワ</t>
    </rPh>
    <phoneticPr fontId="2"/>
  </si>
  <si>
    <t>折爪岳</t>
    <rPh sb="0" eb="1">
      <t>オリ</t>
    </rPh>
    <rPh sb="1" eb="2">
      <t>ツメ</t>
    </rPh>
    <rPh sb="2" eb="3">
      <t>ガク</t>
    </rPh>
    <phoneticPr fontId="2"/>
  </si>
  <si>
    <t>西岳</t>
    <rPh sb="0" eb="2">
      <t>ニシガク</t>
    </rPh>
    <phoneticPr fontId="2"/>
  </si>
  <si>
    <t>袖山</t>
    <rPh sb="0" eb="2">
      <t>ソデヤマ</t>
    </rPh>
    <phoneticPr fontId="2"/>
  </si>
  <si>
    <t>茶臼岳</t>
    <rPh sb="0" eb="3">
      <t>チャウスダケ</t>
    </rPh>
    <phoneticPr fontId="2"/>
  </si>
  <si>
    <t>大森山</t>
    <rPh sb="0" eb="3">
      <t>オオモリヤマ</t>
    </rPh>
    <phoneticPr fontId="2"/>
  </si>
  <si>
    <t>五葉山</t>
    <rPh sb="0" eb="3">
      <t>ゴヨウザン</t>
    </rPh>
    <phoneticPr fontId="2"/>
  </si>
  <si>
    <t>岩手山</t>
    <rPh sb="0" eb="3">
      <t>イワテヤマ</t>
    </rPh>
    <phoneticPr fontId="2"/>
  </si>
  <si>
    <t>岩洞</t>
    <rPh sb="0" eb="1">
      <t>イワ</t>
    </rPh>
    <rPh sb="1" eb="2">
      <t>ドウ</t>
    </rPh>
    <phoneticPr fontId="2"/>
  </si>
  <si>
    <t>駒ヶ岳</t>
    <rPh sb="0" eb="3">
      <t>コマガタケ</t>
    </rPh>
    <phoneticPr fontId="2"/>
  </si>
  <si>
    <t>害鷹森</t>
    <rPh sb="0" eb="1">
      <t>ガイ</t>
    </rPh>
    <rPh sb="1" eb="2">
      <t>タカ</t>
    </rPh>
    <rPh sb="2" eb="3">
      <t>モリ</t>
    </rPh>
    <phoneticPr fontId="2"/>
  </si>
  <si>
    <t>門馬</t>
    <rPh sb="0" eb="1">
      <t>カド</t>
    </rPh>
    <rPh sb="1" eb="2">
      <t>ウマ</t>
    </rPh>
    <phoneticPr fontId="2"/>
  </si>
  <si>
    <t>薬師岳</t>
    <rPh sb="0" eb="3">
      <t>ヤクシダケ</t>
    </rPh>
    <phoneticPr fontId="2"/>
  </si>
  <si>
    <t>黒森山</t>
    <rPh sb="0" eb="3">
      <t>クロモリヤマ</t>
    </rPh>
    <phoneticPr fontId="2"/>
  </si>
  <si>
    <t>駒頭山</t>
    <rPh sb="0" eb="1">
      <t>コマ</t>
    </rPh>
    <rPh sb="1" eb="2">
      <t>ズ</t>
    </rPh>
    <rPh sb="2" eb="3">
      <t>ヤマ</t>
    </rPh>
    <phoneticPr fontId="2"/>
  </si>
  <si>
    <t>岳山</t>
    <rPh sb="0" eb="2">
      <t>タケヤマ</t>
    </rPh>
    <phoneticPr fontId="2"/>
  </si>
  <si>
    <t>室根山</t>
    <rPh sb="0" eb="3">
      <t>ムロネヤマ</t>
    </rPh>
    <phoneticPr fontId="2"/>
  </si>
  <si>
    <t>引田ブロック</t>
    <rPh sb="0" eb="2">
      <t>ヒケタ</t>
    </rPh>
    <phoneticPr fontId="2"/>
  </si>
  <si>
    <t>大川ブロック</t>
    <rPh sb="0" eb="2">
      <t>オオカワ</t>
    </rPh>
    <phoneticPr fontId="2"/>
  </si>
  <si>
    <t>長尾ブロック</t>
    <rPh sb="0" eb="2">
      <t>ナガオ</t>
    </rPh>
    <phoneticPr fontId="2"/>
  </si>
  <si>
    <t>高松ブロック</t>
    <rPh sb="0" eb="2">
      <t>タカマツ</t>
    </rPh>
    <phoneticPr fontId="2"/>
  </si>
  <si>
    <t>小豆島Ａブロック</t>
    <rPh sb="0" eb="3">
      <t>ショウドシマ</t>
    </rPh>
    <phoneticPr fontId="2"/>
  </si>
  <si>
    <t>小豆島Ｂブロック</t>
    <rPh sb="0" eb="3">
      <t>ショウドシマ</t>
    </rPh>
    <phoneticPr fontId="2"/>
  </si>
  <si>
    <t>坂出ブロック</t>
    <rPh sb="0" eb="2">
      <t>サカイデ</t>
    </rPh>
    <phoneticPr fontId="2"/>
  </si>
  <si>
    <t>善通寺ブロック</t>
    <rPh sb="0" eb="3">
      <t>ゼンツウジ</t>
    </rPh>
    <phoneticPr fontId="2"/>
  </si>
  <si>
    <t>造田ブロック</t>
    <rPh sb="0" eb="2">
      <t>ゾウダ</t>
    </rPh>
    <phoneticPr fontId="2"/>
  </si>
  <si>
    <t>仁尾・詫間ブロック</t>
    <rPh sb="0" eb="2">
      <t>ニオ</t>
    </rPh>
    <rPh sb="3" eb="5">
      <t>タクマ</t>
    </rPh>
    <phoneticPr fontId="2"/>
  </si>
  <si>
    <t>観音寺ブロック</t>
    <rPh sb="0" eb="3">
      <t>カンノンジ</t>
    </rPh>
    <phoneticPr fontId="2"/>
  </si>
  <si>
    <t>五郷ブロック</t>
    <rPh sb="0" eb="1">
      <t>ゴ</t>
    </rPh>
    <rPh sb="1" eb="2">
      <t>ゴウ</t>
    </rPh>
    <phoneticPr fontId="2"/>
  </si>
  <si>
    <t>安下庄</t>
    <rPh sb="0" eb="1">
      <t>ヤス</t>
    </rPh>
    <rPh sb="1" eb="2">
      <t>シモ</t>
    </rPh>
    <rPh sb="2" eb="3">
      <t>ショウ</t>
    </rPh>
    <phoneticPr fontId="2"/>
  </si>
  <si>
    <t>玖珂</t>
    <rPh sb="0" eb="1">
      <t>ク</t>
    </rPh>
    <rPh sb="1" eb="2">
      <t>カ</t>
    </rPh>
    <phoneticPr fontId="2"/>
  </si>
  <si>
    <t>平生</t>
    <rPh sb="0" eb="2">
      <t>ヘイゼイ</t>
    </rPh>
    <phoneticPr fontId="2"/>
  </si>
  <si>
    <t>下松</t>
    <rPh sb="0" eb="1">
      <t>シモ</t>
    </rPh>
    <rPh sb="1" eb="2">
      <t>マツ</t>
    </rPh>
    <phoneticPr fontId="2"/>
  </si>
  <si>
    <t>徳山</t>
    <rPh sb="0" eb="2">
      <t>トクヤマ</t>
    </rPh>
    <phoneticPr fontId="2"/>
  </si>
  <si>
    <t>防府</t>
    <rPh sb="0" eb="1">
      <t>ボウ</t>
    </rPh>
    <rPh sb="1" eb="2">
      <t>フ</t>
    </rPh>
    <phoneticPr fontId="2"/>
  </si>
  <si>
    <t>宇部</t>
    <rPh sb="0" eb="2">
      <t>ウベ</t>
    </rPh>
    <phoneticPr fontId="2"/>
  </si>
  <si>
    <t>船木</t>
    <rPh sb="0" eb="2">
      <t>フナキ</t>
    </rPh>
    <phoneticPr fontId="2"/>
  </si>
  <si>
    <t>内日</t>
    <rPh sb="0" eb="1">
      <t>ウチ</t>
    </rPh>
    <rPh sb="1" eb="2">
      <t>ヒ</t>
    </rPh>
    <phoneticPr fontId="2"/>
  </si>
  <si>
    <t>鹿野</t>
    <rPh sb="0" eb="2">
      <t>シカノ</t>
    </rPh>
    <phoneticPr fontId="2"/>
  </si>
  <si>
    <t>徳佐</t>
    <rPh sb="0" eb="2">
      <t>トクサ</t>
    </rPh>
    <phoneticPr fontId="2"/>
  </si>
  <si>
    <t>篠生</t>
    <rPh sb="0" eb="1">
      <t>シノ</t>
    </rPh>
    <rPh sb="1" eb="2">
      <t>ショウ</t>
    </rPh>
    <phoneticPr fontId="2"/>
  </si>
  <si>
    <t>西市</t>
    <rPh sb="0" eb="1">
      <t>ニシ</t>
    </rPh>
    <rPh sb="1" eb="2">
      <t>イチ</t>
    </rPh>
    <phoneticPr fontId="2"/>
  </si>
  <si>
    <t>須佐</t>
    <rPh sb="0" eb="2">
      <t>スサ</t>
    </rPh>
    <phoneticPr fontId="2"/>
  </si>
  <si>
    <t>吉部</t>
    <rPh sb="0" eb="1">
      <t>ヨシ</t>
    </rPh>
    <rPh sb="1" eb="2">
      <t>ベ</t>
    </rPh>
    <phoneticPr fontId="2"/>
  </si>
  <si>
    <t>萩</t>
    <rPh sb="0" eb="1">
      <t>ハギ</t>
    </rPh>
    <phoneticPr fontId="2"/>
  </si>
  <si>
    <t>仙崎</t>
    <rPh sb="0" eb="2">
      <t>センザキ</t>
    </rPh>
    <phoneticPr fontId="2"/>
  </si>
  <si>
    <t>田耕</t>
    <rPh sb="0" eb="1">
      <t>タ</t>
    </rPh>
    <rPh sb="1" eb="2">
      <t>コウ</t>
    </rPh>
    <phoneticPr fontId="2"/>
  </si>
  <si>
    <t>福岡</t>
    <rPh sb="0" eb="2">
      <t>フクオカ</t>
    </rPh>
    <phoneticPr fontId="2"/>
  </si>
  <si>
    <t>北九州</t>
    <rPh sb="0" eb="3">
      <t>キタキュウシュウ</t>
    </rPh>
    <phoneticPr fontId="2"/>
  </si>
  <si>
    <t>筑豊</t>
    <phoneticPr fontId="2"/>
  </si>
  <si>
    <t>県南</t>
    <rPh sb="0" eb="2">
      <t>ケンナン</t>
    </rPh>
    <phoneticPr fontId="2"/>
  </si>
  <si>
    <t>福井市</t>
    <rPh sb="0" eb="3">
      <t>フクイシ</t>
    </rPh>
    <phoneticPr fontId="2"/>
  </si>
  <si>
    <t>敦賀市</t>
    <rPh sb="0" eb="2">
      <t>ツルガ</t>
    </rPh>
    <rPh sb="2" eb="3">
      <t>シ</t>
    </rPh>
    <phoneticPr fontId="2"/>
  </si>
  <si>
    <t>武生市</t>
    <rPh sb="0" eb="2">
      <t>タケオ</t>
    </rPh>
    <rPh sb="2" eb="3">
      <t>シ</t>
    </rPh>
    <phoneticPr fontId="2"/>
  </si>
  <si>
    <t>小浜市</t>
    <rPh sb="0" eb="3">
      <t>オバマシ</t>
    </rPh>
    <phoneticPr fontId="2"/>
  </si>
  <si>
    <t>大野市</t>
    <rPh sb="0" eb="3">
      <t>オオノシ</t>
    </rPh>
    <phoneticPr fontId="2"/>
  </si>
  <si>
    <t>勝山市</t>
    <rPh sb="0" eb="3">
      <t>カツヤマシ</t>
    </rPh>
    <phoneticPr fontId="2"/>
  </si>
  <si>
    <t>鯖江市</t>
    <rPh sb="0" eb="2">
      <t>サバエ</t>
    </rPh>
    <rPh sb="2" eb="3">
      <t>シ</t>
    </rPh>
    <phoneticPr fontId="2"/>
  </si>
  <si>
    <t>美山町</t>
    <rPh sb="0" eb="3">
      <t>ミヤマチョウ</t>
    </rPh>
    <phoneticPr fontId="2"/>
  </si>
  <si>
    <t>松岡町</t>
    <rPh sb="0" eb="3">
      <t>マツオカチョウ</t>
    </rPh>
    <phoneticPr fontId="2"/>
  </si>
  <si>
    <t>永平寺町</t>
    <rPh sb="0" eb="4">
      <t>エイヘイジチョウ</t>
    </rPh>
    <phoneticPr fontId="2"/>
  </si>
  <si>
    <t>上志比村</t>
    <rPh sb="0" eb="1">
      <t>ウエ</t>
    </rPh>
    <rPh sb="1" eb="2">
      <t>ココロザシ</t>
    </rPh>
    <rPh sb="2" eb="3">
      <t>ヒ</t>
    </rPh>
    <rPh sb="3" eb="4">
      <t>ムラ</t>
    </rPh>
    <phoneticPr fontId="2"/>
  </si>
  <si>
    <t>和泉村</t>
    <rPh sb="0" eb="3">
      <t>イズミムラ</t>
    </rPh>
    <phoneticPr fontId="2"/>
  </si>
  <si>
    <t>三国町</t>
    <rPh sb="0" eb="3">
      <t>ミクニチョウ</t>
    </rPh>
    <phoneticPr fontId="2"/>
  </si>
  <si>
    <t>芦原町</t>
    <rPh sb="0" eb="3">
      <t>アシハラチョウ</t>
    </rPh>
    <phoneticPr fontId="2"/>
  </si>
  <si>
    <t>金津町</t>
    <rPh sb="0" eb="2">
      <t>カナヅ</t>
    </rPh>
    <rPh sb="2" eb="3">
      <t>チョウ</t>
    </rPh>
    <phoneticPr fontId="2"/>
  </si>
  <si>
    <t>丸岡町</t>
    <rPh sb="0" eb="3">
      <t>マルオカチョウ</t>
    </rPh>
    <phoneticPr fontId="2"/>
  </si>
  <si>
    <t>春江町</t>
    <rPh sb="0" eb="3">
      <t>ハルエチョウ</t>
    </rPh>
    <phoneticPr fontId="2"/>
  </si>
  <si>
    <t>坂井町</t>
    <rPh sb="0" eb="3">
      <t>サカイマチ</t>
    </rPh>
    <phoneticPr fontId="2"/>
  </si>
  <si>
    <t>今立町</t>
    <rPh sb="0" eb="3">
      <t>イマダテマチ</t>
    </rPh>
    <phoneticPr fontId="2"/>
  </si>
  <si>
    <t>池田町</t>
    <rPh sb="0" eb="3">
      <t>イケダマチ</t>
    </rPh>
    <phoneticPr fontId="2"/>
  </si>
  <si>
    <t>南条町</t>
    <rPh sb="0" eb="3">
      <t>ナンジョウチョウ</t>
    </rPh>
    <phoneticPr fontId="2"/>
  </si>
  <si>
    <t>今庄町</t>
    <rPh sb="0" eb="1">
      <t>イマ</t>
    </rPh>
    <rPh sb="1" eb="2">
      <t>ショウ</t>
    </rPh>
    <rPh sb="2" eb="3">
      <t>マチ</t>
    </rPh>
    <phoneticPr fontId="2"/>
  </si>
  <si>
    <t>河野村</t>
    <rPh sb="0" eb="3">
      <t>カワノムラ</t>
    </rPh>
    <phoneticPr fontId="2"/>
  </si>
  <si>
    <t>朝日町</t>
    <rPh sb="0" eb="3">
      <t>アサヒマチ</t>
    </rPh>
    <phoneticPr fontId="2"/>
  </si>
  <si>
    <t>宮崎村</t>
    <rPh sb="0" eb="3">
      <t>ミヤサキムラ</t>
    </rPh>
    <phoneticPr fontId="2"/>
  </si>
  <si>
    <t>越前町</t>
    <rPh sb="0" eb="3">
      <t>エチゼンチョウ</t>
    </rPh>
    <phoneticPr fontId="2"/>
  </si>
  <si>
    <t>越廼村</t>
    <rPh sb="0" eb="1">
      <t>コ</t>
    </rPh>
    <rPh sb="1" eb="2">
      <t>ダイ</t>
    </rPh>
    <rPh sb="2" eb="3">
      <t>ムラ</t>
    </rPh>
    <phoneticPr fontId="2"/>
  </si>
  <si>
    <t>織田町</t>
    <rPh sb="0" eb="3">
      <t>オダマチ</t>
    </rPh>
    <phoneticPr fontId="2"/>
  </si>
  <si>
    <t>清水町</t>
    <rPh sb="0" eb="3">
      <t>シミズマチ</t>
    </rPh>
    <phoneticPr fontId="2"/>
  </si>
  <si>
    <t>三方町</t>
    <rPh sb="0" eb="3">
      <t>サンポウマチ</t>
    </rPh>
    <phoneticPr fontId="2"/>
  </si>
  <si>
    <t>美浜町</t>
    <rPh sb="0" eb="3">
      <t>ミハマチョウ</t>
    </rPh>
    <phoneticPr fontId="2"/>
  </si>
  <si>
    <t>上中町</t>
    <rPh sb="0" eb="2">
      <t>ウエナカ</t>
    </rPh>
    <rPh sb="2" eb="3">
      <t>マチ</t>
    </rPh>
    <phoneticPr fontId="2"/>
  </si>
  <si>
    <t>名田庄村</t>
    <rPh sb="0" eb="1">
      <t>ナ</t>
    </rPh>
    <rPh sb="1" eb="2">
      <t>タ</t>
    </rPh>
    <rPh sb="2" eb="3">
      <t>ショウ</t>
    </rPh>
    <rPh sb="3" eb="4">
      <t>ムラ</t>
    </rPh>
    <phoneticPr fontId="2"/>
  </si>
  <si>
    <t>高浜町</t>
    <rPh sb="0" eb="3">
      <t>タカハマチョウ</t>
    </rPh>
    <phoneticPr fontId="2"/>
  </si>
  <si>
    <t>大飯町</t>
    <rPh sb="0" eb="2">
      <t>オオメシ</t>
    </rPh>
    <rPh sb="2" eb="3">
      <t>マチ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</si>
  <si>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</si>
  <si>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</si>
  <si>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</si>
  <si>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</si>
  <si>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</si>
  <si>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</si>
  <si>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瀬田川</t>
    <rPh sb="0" eb="3">
      <t>セタガワ</t>
    </rPh>
    <phoneticPr fontId="2"/>
  </si>
  <si>
    <t>彦根</t>
    <rPh sb="0" eb="2">
      <t>ヒコネ</t>
    </rPh>
    <phoneticPr fontId="2"/>
  </si>
  <si>
    <t>市場</t>
    <rPh sb="0" eb="2">
      <t>イチバ</t>
    </rPh>
    <phoneticPr fontId="2"/>
  </si>
  <si>
    <t>大河原</t>
    <rPh sb="0" eb="3">
      <t>オオガワラ</t>
    </rPh>
    <phoneticPr fontId="2"/>
  </si>
  <si>
    <t>淀川水系</t>
    <rPh sb="0" eb="2">
      <t>ヨドガワ</t>
    </rPh>
    <rPh sb="2" eb="4">
      <t>スイケイ</t>
    </rPh>
    <phoneticPr fontId="2"/>
  </si>
  <si>
    <t>由良川水系(夜久野町域を除く)</t>
    <rPh sb="0" eb="2">
      <t>ユラ</t>
    </rPh>
    <rPh sb="2" eb="3">
      <t>ガワ</t>
    </rPh>
    <rPh sb="3" eb="5">
      <t>スイケイ</t>
    </rPh>
    <rPh sb="6" eb="7">
      <t>ヨル</t>
    </rPh>
    <rPh sb="7" eb="8">
      <t>ヒサ</t>
    </rPh>
    <rPh sb="8" eb="9">
      <t>ノ</t>
    </rPh>
    <rPh sb="9" eb="11">
      <t>チョウイキ</t>
    </rPh>
    <rPh sb="12" eb="13">
      <t>ノゾ</t>
    </rPh>
    <phoneticPr fontId="2"/>
  </si>
  <si>
    <t>二級水系(舞鶴市域のみ)</t>
    <rPh sb="0" eb="2">
      <t>ニキュウ</t>
    </rPh>
    <rPh sb="2" eb="4">
      <t>スイケイ</t>
    </rPh>
    <rPh sb="5" eb="8">
      <t>マイヅルシ</t>
    </rPh>
    <rPh sb="8" eb="9">
      <t>イキ</t>
    </rPh>
    <phoneticPr fontId="2"/>
  </si>
  <si>
    <t>由良川水系(夜久野町域のみ)</t>
    <rPh sb="0" eb="2">
      <t>ユラ</t>
    </rPh>
    <rPh sb="2" eb="3">
      <t>ガワ</t>
    </rPh>
    <rPh sb="3" eb="5">
      <t>スイケイ</t>
    </rPh>
    <rPh sb="6" eb="7">
      <t>ヨル</t>
    </rPh>
    <rPh sb="7" eb="8">
      <t>ヒサ</t>
    </rPh>
    <rPh sb="8" eb="9">
      <t>ノ</t>
    </rPh>
    <rPh sb="9" eb="11">
      <t>チョウイキ</t>
    </rPh>
    <phoneticPr fontId="2"/>
  </si>
  <si>
    <t>二級水系(舞鶴市域を除く)</t>
    <rPh sb="0" eb="2">
      <t>ニキュウ</t>
    </rPh>
    <rPh sb="2" eb="4">
      <t>スイケイ</t>
    </rPh>
    <rPh sb="5" eb="8">
      <t>マイヅルシ</t>
    </rPh>
    <rPh sb="8" eb="9">
      <t>イキ</t>
    </rPh>
    <rPh sb="10" eb="11">
      <t>ノゾ</t>
    </rPh>
    <phoneticPr fontId="2"/>
  </si>
  <si>
    <t>蒲生</t>
    <rPh sb="0" eb="1">
      <t>カバ</t>
    </rPh>
    <rPh sb="1" eb="2">
      <t>セイ</t>
    </rPh>
    <phoneticPr fontId="2"/>
  </si>
  <si>
    <t>大成</t>
    <rPh sb="0" eb="2">
      <t>タイセイ</t>
    </rPh>
    <phoneticPr fontId="2"/>
  </si>
  <si>
    <t>鹿野</t>
    <rPh sb="0" eb="1">
      <t>シカ</t>
    </rPh>
    <rPh sb="1" eb="2">
      <t>ノ</t>
    </rPh>
    <phoneticPr fontId="2"/>
  </si>
  <si>
    <t>青谷</t>
    <rPh sb="0" eb="2">
      <t>アオタニ</t>
    </rPh>
    <phoneticPr fontId="2"/>
  </si>
  <si>
    <t>若桜</t>
    <rPh sb="0" eb="2">
      <t>ワカサ</t>
    </rPh>
    <phoneticPr fontId="2"/>
  </si>
  <si>
    <t>国英</t>
    <rPh sb="0" eb="1">
      <t>クニ</t>
    </rPh>
    <phoneticPr fontId="2"/>
  </si>
  <si>
    <t>智頭</t>
    <rPh sb="0" eb="1">
      <t>チ</t>
    </rPh>
    <rPh sb="1" eb="2">
      <t>アタマ</t>
    </rPh>
    <phoneticPr fontId="2"/>
  </si>
  <si>
    <t>三朝</t>
    <rPh sb="0" eb="2">
      <t>ミササ</t>
    </rPh>
    <phoneticPr fontId="2"/>
  </si>
  <si>
    <t>上井</t>
    <rPh sb="0" eb="2">
      <t>ウエイ</t>
    </rPh>
    <phoneticPr fontId="2"/>
  </si>
  <si>
    <t>関金</t>
    <rPh sb="0" eb="1">
      <t>セキ</t>
    </rPh>
    <rPh sb="1" eb="2">
      <t>カネ</t>
    </rPh>
    <phoneticPr fontId="2"/>
  </si>
  <si>
    <t>東伯</t>
    <rPh sb="0" eb="1">
      <t>ヒガシ</t>
    </rPh>
    <rPh sb="1" eb="2">
      <t>ハク</t>
    </rPh>
    <phoneticPr fontId="2"/>
  </si>
  <si>
    <t>大山</t>
    <rPh sb="0" eb="2">
      <t>ダイセン</t>
    </rPh>
    <phoneticPr fontId="2"/>
  </si>
  <si>
    <t>名和</t>
    <rPh sb="0" eb="2">
      <t>ナワ</t>
    </rPh>
    <phoneticPr fontId="2"/>
  </si>
  <si>
    <t>法勝寺</t>
    <rPh sb="0" eb="1">
      <t>ホウ</t>
    </rPh>
    <rPh sb="1" eb="2">
      <t>カツ</t>
    </rPh>
    <rPh sb="2" eb="3">
      <t>テラ</t>
    </rPh>
    <phoneticPr fontId="2"/>
  </si>
  <si>
    <t>根雨</t>
    <rPh sb="0" eb="1">
      <t>ネ</t>
    </rPh>
    <rPh sb="1" eb="2">
      <t>アメ</t>
    </rPh>
    <phoneticPr fontId="2"/>
  </si>
  <si>
    <t>日野上</t>
    <rPh sb="0" eb="2">
      <t>ヒノ</t>
    </rPh>
    <rPh sb="2" eb="3">
      <t>ウエ</t>
    </rPh>
    <phoneticPr fontId="2"/>
  </si>
  <si>
    <t>淀江</t>
    <rPh sb="0" eb="1">
      <t>ヨド</t>
    </rPh>
    <rPh sb="1" eb="2">
      <t>エ</t>
    </rPh>
    <phoneticPr fontId="2"/>
  </si>
  <si>
    <t>溝口</t>
    <rPh sb="0" eb="2">
      <t>ミゾクチ</t>
    </rPh>
    <phoneticPr fontId="2"/>
  </si>
  <si>
    <t>小鹿</t>
    <rPh sb="0" eb="2">
      <t>コジカ</t>
    </rPh>
    <phoneticPr fontId="2"/>
  </si>
  <si>
    <t>木次</t>
    <rPh sb="0" eb="2">
      <t>キツギ</t>
    </rPh>
    <phoneticPr fontId="2"/>
  </si>
  <si>
    <t>川本</t>
    <rPh sb="0" eb="2">
      <t>カワモト</t>
    </rPh>
    <phoneticPr fontId="2"/>
  </si>
  <si>
    <t>西郷</t>
    <rPh sb="0" eb="2">
      <t>サイゴウ</t>
    </rPh>
    <phoneticPr fontId="2"/>
  </si>
  <si>
    <t>行方</t>
    <rPh sb="0" eb="2">
      <t>ユクエ</t>
    </rPh>
    <phoneticPr fontId="2"/>
  </si>
  <si>
    <t>古町</t>
    <rPh sb="0" eb="2">
      <t>フルマチ</t>
    </rPh>
    <phoneticPr fontId="2"/>
  </si>
  <si>
    <t>周匝</t>
    <rPh sb="0" eb="1">
      <t>シュウ</t>
    </rPh>
    <phoneticPr fontId="2"/>
  </si>
  <si>
    <t>熊本Ⅱ-A</t>
    <rPh sb="0" eb="2">
      <t>クマモト</t>
    </rPh>
    <phoneticPr fontId="2"/>
  </si>
  <si>
    <t>熊本Ⅱ-B</t>
    <rPh sb="0" eb="2">
      <t>クマモト</t>
    </rPh>
    <phoneticPr fontId="2"/>
  </si>
  <si>
    <t>阿蘇Ⅲ-A</t>
    <rPh sb="0" eb="2">
      <t>アソ</t>
    </rPh>
    <phoneticPr fontId="2"/>
  </si>
  <si>
    <t>八代Ⅳ-A</t>
    <rPh sb="0" eb="2">
      <t>ヤツシロ</t>
    </rPh>
    <phoneticPr fontId="2"/>
  </si>
  <si>
    <t>八代Ⅳ-B</t>
    <rPh sb="0" eb="2">
      <t>ヤツシロ</t>
    </rPh>
    <phoneticPr fontId="2"/>
  </si>
  <si>
    <t>八代Ⅳ-C</t>
    <rPh sb="0" eb="2">
      <t>ヤツシロ</t>
    </rPh>
    <phoneticPr fontId="2"/>
  </si>
  <si>
    <t>球磨Ⅴ-A</t>
    <rPh sb="0" eb="1">
      <t>タマ</t>
    </rPh>
    <rPh sb="1" eb="2">
      <t>マ</t>
    </rPh>
    <phoneticPr fontId="2"/>
  </si>
  <si>
    <t>球磨Ⅴ-B</t>
    <rPh sb="0" eb="1">
      <t>タマ</t>
    </rPh>
    <rPh sb="1" eb="2">
      <t>マ</t>
    </rPh>
    <phoneticPr fontId="2"/>
  </si>
  <si>
    <t>球磨Ⅴ-C</t>
    <rPh sb="0" eb="1">
      <t>タマ</t>
    </rPh>
    <rPh sb="1" eb="2">
      <t>マ</t>
    </rPh>
    <phoneticPr fontId="2"/>
  </si>
  <si>
    <t>天草Ⅵ-A</t>
    <rPh sb="0" eb="2">
      <t>アマクサ</t>
    </rPh>
    <phoneticPr fontId="2"/>
  </si>
  <si>
    <t>高千穂</t>
    <rPh sb="0" eb="3">
      <t>タカチホ</t>
    </rPh>
    <phoneticPr fontId="2"/>
  </si>
  <si>
    <t>見立</t>
    <rPh sb="0" eb="2">
      <t>ミタ</t>
    </rPh>
    <phoneticPr fontId="2"/>
  </si>
  <si>
    <t>古江</t>
    <rPh sb="0" eb="2">
      <t>フルエ</t>
    </rPh>
    <phoneticPr fontId="2"/>
  </si>
  <si>
    <t>鞍岡</t>
    <rPh sb="0" eb="1">
      <t>クラ</t>
    </rPh>
    <rPh sb="1" eb="2">
      <t>オカ</t>
    </rPh>
    <phoneticPr fontId="2"/>
  </si>
  <si>
    <t>中小屋</t>
    <rPh sb="0" eb="3">
      <t>ナカゴヤ</t>
    </rPh>
    <phoneticPr fontId="2"/>
  </si>
  <si>
    <t>諸塚</t>
    <rPh sb="0" eb="1">
      <t>ショ</t>
    </rPh>
    <rPh sb="1" eb="2">
      <t>ツカ</t>
    </rPh>
    <phoneticPr fontId="2"/>
  </si>
  <si>
    <t>北方</t>
    <rPh sb="0" eb="2">
      <t>ホッポウ</t>
    </rPh>
    <phoneticPr fontId="2"/>
  </si>
  <si>
    <t>上椎葉</t>
    <rPh sb="0" eb="1">
      <t>ウエ</t>
    </rPh>
    <rPh sb="1" eb="3">
      <t>シイバ</t>
    </rPh>
    <phoneticPr fontId="2"/>
  </si>
  <si>
    <t>日向</t>
    <rPh sb="0" eb="2">
      <t>ヒナタ</t>
    </rPh>
    <phoneticPr fontId="2"/>
  </si>
  <si>
    <t>神門</t>
    <rPh sb="0" eb="2">
      <t>シンモン</t>
    </rPh>
    <phoneticPr fontId="2"/>
  </si>
  <si>
    <t>西米良</t>
    <rPh sb="0" eb="1">
      <t>ニシ</t>
    </rPh>
    <rPh sb="1" eb="3">
      <t>メラ</t>
    </rPh>
    <phoneticPr fontId="2"/>
  </si>
  <si>
    <t>高鍋</t>
    <rPh sb="0" eb="2">
      <t>タカナベ</t>
    </rPh>
    <phoneticPr fontId="2"/>
  </si>
  <si>
    <t>加久藤</t>
    <rPh sb="0" eb="1">
      <t>クワ</t>
    </rPh>
    <rPh sb="1" eb="2">
      <t>ヒサ</t>
    </rPh>
    <rPh sb="2" eb="3">
      <t>フジ</t>
    </rPh>
    <phoneticPr fontId="2"/>
  </si>
  <si>
    <t>西都</t>
    <rPh sb="0" eb="1">
      <t>ニシ</t>
    </rPh>
    <rPh sb="1" eb="2">
      <t>ミヤコ</t>
    </rPh>
    <phoneticPr fontId="2"/>
  </si>
  <si>
    <t>えびの</t>
    <phoneticPr fontId="2"/>
  </si>
  <si>
    <t>小林</t>
    <rPh sb="0" eb="2">
      <t>コバヤシ</t>
    </rPh>
    <phoneticPr fontId="2"/>
  </si>
  <si>
    <t>野尻</t>
    <rPh sb="0" eb="2">
      <t>ノジリ</t>
    </rPh>
    <phoneticPr fontId="2"/>
  </si>
  <si>
    <t>国富</t>
    <rPh sb="0" eb="1">
      <t>クニ</t>
    </rPh>
    <rPh sb="1" eb="2">
      <t>トミ</t>
    </rPh>
    <phoneticPr fontId="2"/>
  </si>
  <si>
    <t>霧島御池</t>
    <rPh sb="0" eb="2">
      <t>キリシマ</t>
    </rPh>
    <rPh sb="2" eb="4">
      <t>オイケ</t>
    </rPh>
    <phoneticPr fontId="2"/>
  </si>
  <si>
    <t>青島</t>
    <rPh sb="0" eb="2">
      <t>アオシマ</t>
    </rPh>
    <phoneticPr fontId="2"/>
  </si>
  <si>
    <t>都城</t>
    <rPh sb="0" eb="1">
      <t>ミヤコ</t>
    </rPh>
    <rPh sb="1" eb="2">
      <t>シロ</t>
    </rPh>
    <phoneticPr fontId="2"/>
  </si>
  <si>
    <t>鰐塚山</t>
    <rPh sb="0" eb="1">
      <t>ワニ</t>
    </rPh>
    <rPh sb="1" eb="2">
      <t>ツカ</t>
    </rPh>
    <rPh sb="2" eb="3">
      <t>ヤマ</t>
    </rPh>
    <phoneticPr fontId="2"/>
  </si>
  <si>
    <t>深瀬</t>
    <rPh sb="0" eb="2">
      <t>フカセ</t>
    </rPh>
    <phoneticPr fontId="2"/>
  </si>
  <si>
    <t>串間</t>
    <rPh sb="0" eb="2">
      <t>クシマ</t>
    </rPh>
    <phoneticPr fontId="2"/>
  </si>
  <si>
    <t>阿久根</t>
    <rPh sb="0" eb="1">
      <t>ア</t>
    </rPh>
    <rPh sb="1" eb="2">
      <t>ヒサ</t>
    </rPh>
    <rPh sb="2" eb="3">
      <t>ネ</t>
    </rPh>
    <phoneticPr fontId="2"/>
  </si>
  <si>
    <t>屋久島</t>
    <rPh sb="0" eb="3">
      <t>ヤクシマ</t>
    </rPh>
    <phoneticPr fontId="2"/>
  </si>
  <si>
    <t>川内</t>
    <rPh sb="0" eb="2">
      <t>カワウチ</t>
    </rPh>
    <phoneticPr fontId="2"/>
  </si>
  <si>
    <t>山野</t>
    <rPh sb="0" eb="2">
      <t>ヤマノ</t>
    </rPh>
    <phoneticPr fontId="2"/>
  </si>
  <si>
    <t>栗野</t>
    <rPh sb="0" eb="2">
      <t>クリノ</t>
    </rPh>
    <phoneticPr fontId="2"/>
  </si>
  <si>
    <t>鹿屋</t>
    <rPh sb="0" eb="1">
      <t>シカ</t>
    </rPh>
    <rPh sb="1" eb="2">
      <t>ヤ</t>
    </rPh>
    <phoneticPr fontId="2"/>
  </si>
  <si>
    <t>末吉</t>
    <rPh sb="0" eb="2">
      <t>スエヨシ</t>
    </rPh>
    <phoneticPr fontId="2"/>
  </si>
  <si>
    <t>比曽木野</t>
    <rPh sb="0" eb="1">
      <t>クラ</t>
    </rPh>
    <rPh sb="1" eb="2">
      <t>ソ</t>
    </rPh>
    <rPh sb="2" eb="3">
      <t>キ</t>
    </rPh>
    <rPh sb="3" eb="4">
      <t>ノ</t>
    </rPh>
    <phoneticPr fontId="2"/>
  </si>
  <si>
    <t>指宿</t>
    <rPh sb="0" eb="1">
      <t>ユビ</t>
    </rPh>
    <rPh sb="1" eb="2">
      <t>シュク</t>
    </rPh>
    <phoneticPr fontId="2"/>
  </si>
  <si>
    <t>加世田</t>
    <rPh sb="0" eb="1">
      <t>クワ</t>
    </rPh>
    <rPh sb="1" eb="2">
      <t>ヨ</t>
    </rPh>
    <rPh sb="2" eb="3">
      <t>タ</t>
    </rPh>
    <phoneticPr fontId="2"/>
  </si>
  <si>
    <t>知覧</t>
    <rPh sb="0" eb="1">
      <t>シ</t>
    </rPh>
    <rPh sb="1" eb="2">
      <t>ラン</t>
    </rPh>
    <phoneticPr fontId="2"/>
  </si>
  <si>
    <t>東市来</t>
    <rPh sb="0" eb="1">
      <t>ヒガシ</t>
    </rPh>
    <rPh sb="1" eb="2">
      <t>イチ</t>
    </rPh>
    <rPh sb="2" eb="3">
      <t>ク</t>
    </rPh>
    <phoneticPr fontId="2"/>
  </si>
  <si>
    <t>大口</t>
    <rPh sb="0" eb="2">
      <t>オオクチ</t>
    </rPh>
    <phoneticPr fontId="2"/>
  </si>
  <si>
    <t>蒲生</t>
    <rPh sb="0" eb="1">
      <t>カバ</t>
    </rPh>
    <rPh sb="1" eb="2">
      <t>イ</t>
    </rPh>
    <phoneticPr fontId="2"/>
  </si>
  <si>
    <t>大隈</t>
    <rPh sb="0" eb="1">
      <t>オオ</t>
    </rPh>
    <rPh sb="1" eb="2">
      <t>クマ</t>
    </rPh>
    <phoneticPr fontId="2"/>
  </si>
  <si>
    <t>垂水</t>
    <rPh sb="0" eb="1">
      <t>タ</t>
    </rPh>
    <rPh sb="1" eb="2">
      <t>ミズ</t>
    </rPh>
    <phoneticPr fontId="2"/>
  </si>
  <si>
    <t>田代</t>
    <rPh sb="0" eb="1">
      <t>タ</t>
    </rPh>
    <rPh sb="1" eb="2">
      <t>シロ</t>
    </rPh>
    <phoneticPr fontId="2"/>
  </si>
  <si>
    <t>佐多</t>
    <rPh sb="0" eb="2">
      <t>サタ</t>
    </rPh>
    <phoneticPr fontId="2"/>
  </si>
  <si>
    <t>神戸エリア</t>
    <rPh sb="0" eb="2">
      <t>コウベ</t>
    </rPh>
    <phoneticPr fontId="2"/>
  </si>
  <si>
    <t>淡路エリア</t>
    <rPh sb="0" eb="2">
      <t>アワジ</t>
    </rPh>
    <phoneticPr fontId="2"/>
  </si>
  <si>
    <t>姫路エリア</t>
    <rPh sb="0" eb="2">
      <t>ヒメジ</t>
    </rPh>
    <phoneticPr fontId="2"/>
  </si>
  <si>
    <t>但馬エリア豊岡(上記以外)</t>
    <rPh sb="0" eb="2">
      <t>タンバ</t>
    </rPh>
    <rPh sb="5" eb="7">
      <t>トヨオカ</t>
    </rPh>
    <rPh sb="8" eb="10">
      <t>ジョウキ</t>
    </rPh>
    <rPh sb="10" eb="12">
      <t>イガイ</t>
    </rPh>
    <phoneticPr fontId="2"/>
  </si>
  <si>
    <t>但馬エリア豊岡(旧豊岡市・旧城崎市)</t>
    <rPh sb="0" eb="2">
      <t>タンバ</t>
    </rPh>
    <rPh sb="5" eb="7">
      <t>トヨオカ</t>
    </rPh>
    <rPh sb="8" eb="9">
      <t>キュウ</t>
    </rPh>
    <rPh sb="9" eb="11">
      <t>トヨオカ</t>
    </rPh>
    <rPh sb="11" eb="12">
      <t>シ</t>
    </rPh>
    <rPh sb="13" eb="14">
      <t>キュウ</t>
    </rPh>
    <rPh sb="14" eb="16">
      <t>キノサキ</t>
    </rPh>
    <rPh sb="16" eb="17">
      <t>シ</t>
    </rPh>
    <phoneticPr fontId="2"/>
  </si>
  <si>
    <t>大和川流域</t>
    <rPh sb="0" eb="3">
      <t>ヤマトガワ</t>
    </rPh>
    <rPh sb="3" eb="5">
      <t>リュウイキ</t>
    </rPh>
    <phoneticPr fontId="2"/>
  </si>
  <si>
    <t>吉野川流域</t>
    <rPh sb="0" eb="2">
      <t>ヨシノ</t>
    </rPh>
    <rPh sb="2" eb="3">
      <t>ガワ</t>
    </rPh>
    <rPh sb="3" eb="5">
      <t>リュウイキ</t>
    </rPh>
    <phoneticPr fontId="2"/>
  </si>
  <si>
    <t>十津川流域</t>
    <rPh sb="0" eb="3">
      <t>トツカワ</t>
    </rPh>
    <rPh sb="3" eb="5">
      <t>リュウイキ</t>
    </rPh>
    <phoneticPr fontId="2"/>
  </si>
  <si>
    <t>室戸</t>
    <rPh sb="0" eb="2">
      <t>ムロト</t>
    </rPh>
    <phoneticPr fontId="2"/>
  </si>
  <si>
    <t>吉良川</t>
    <rPh sb="0" eb="3">
      <t>キラガワ</t>
    </rPh>
    <phoneticPr fontId="2"/>
  </si>
  <si>
    <t>野根</t>
    <rPh sb="0" eb="2">
      <t>ノネ</t>
    </rPh>
    <phoneticPr fontId="2"/>
  </si>
  <si>
    <t>佐喜浜</t>
    <rPh sb="0" eb="1">
      <t>サ</t>
    </rPh>
    <rPh sb="1" eb="2">
      <t>キ</t>
    </rPh>
    <rPh sb="2" eb="3">
      <t>ハマ</t>
    </rPh>
    <phoneticPr fontId="2"/>
  </si>
  <si>
    <t>安芸</t>
    <rPh sb="0" eb="2">
      <t>アキ</t>
    </rPh>
    <phoneticPr fontId="2"/>
  </si>
  <si>
    <t>馬路</t>
    <rPh sb="0" eb="2">
      <t>バジ</t>
    </rPh>
    <phoneticPr fontId="2"/>
  </si>
  <si>
    <t>山北</t>
    <rPh sb="0" eb="2">
      <t>ヤマキタ</t>
    </rPh>
    <phoneticPr fontId="2"/>
  </si>
  <si>
    <t>大栃</t>
    <rPh sb="0" eb="1">
      <t>オオ</t>
    </rPh>
    <rPh sb="1" eb="2">
      <t>トチ</t>
    </rPh>
    <phoneticPr fontId="2"/>
  </si>
  <si>
    <t>南国</t>
    <rPh sb="0" eb="2">
      <t>ナンゴク</t>
    </rPh>
    <phoneticPr fontId="2"/>
  </si>
  <si>
    <t>奈路</t>
    <rPh sb="0" eb="1">
      <t>ナ</t>
    </rPh>
    <rPh sb="1" eb="2">
      <t>ジ</t>
    </rPh>
    <phoneticPr fontId="2"/>
  </si>
  <si>
    <t>末清</t>
    <rPh sb="0" eb="1">
      <t>マツ</t>
    </rPh>
    <rPh sb="1" eb="2">
      <t>キヨ</t>
    </rPh>
    <phoneticPr fontId="2"/>
  </si>
  <si>
    <t>久保</t>
    <rPh sb="0" eb="2">
      <t>クボ</t>
    </rPh>
    <phoneticPr fontId="2"/>
  </si>
  <si>
    <t>別府</t>
    <rPh sb="0" eb="2">
      <t>ベップ</t>
    </rPh>
    <phoneticPr fontId="2"/>
  </si>
  <si>
    <t>笹</t>
    <rPh sb="0" eb="1">
      <t>ササ</t>
    </rPh>
    <phoneticPr fontId="2"/>
  </si>
  <si>
    <t>舞川</t>
    <rPh sb="0" eb="1">
      <t>マイ</t>
    </rPh>
    <rPh sb="1" eb="2">
      <t>カワ</t>
    </rPh>
    <phoneticPr fontId="2"/>
  </si>
  <si>
    <t>岡ノ内</t>
    <rPh sb="0" eb="1">
      <t>オカ</t>
    </rPh>
    <rPh sb="2" eb="3">
      <t>ウチ</t>
    </rPh>
    <phoneticPr fontId="2"/>
  </si>
  <si>
    <t>永瀬</t>
    <rPh sb="0" eb="2">
      <t>ナガセ</t>
    </rPh>
    <phoneticPr fontId="2"/>
  </si>
  <si>
    <t>本山</t>
    <rPh sb="0" eb="2">
      <t>モトヤマ</t>
    </rPh>
    <phoneticPr fontId="2"/>
  </si>
  <si>
    <t>本川</t>
    <rPh sb="0" eb="1">
      <t>ホン</t>
    </rPh>
    <rPh sb="1" eb="2">
      <t>カワ</t>
    </rPh>
    <phoneticPr fontId="2"/>
  </si>
  <si>
    <t>大豊</t>
    <rPh sb="0" eb="1">
      <t>オオ</t>
    </rPh>
    <rPh sb="1" eb="2">
      <t>トヨ</t>
    </rPh>
    <phoneticPr fontId="2"/>
  </si>
  <si>
    <t>平石</t>
    <rPh sb="0" eb="2">
      <t>ヒライシ</t>
    </rPh>
    <phoneticPr fontId="2"/>
  </si>
  <si>
    <t>柿の又</t>
    <rPh sb="0" eb="1">
      <t>カキ</t>
    </rPh>
    <rPh sb="2" eb="3">
      <t>マタ</t>
    </rPh>
    <phoneticPr fontId="2"/>
  </si>
  <si>
    <t>鏡ダム</t>
    <rPh sb="0" eb="1">
      <t>カガミ</t>
    </rPh>
    <phoneticPr fontId="2"/>
  </si>
  <si>
    <t>上八川</t>
    <rPh sb="0" eb="1">
      <t>カミ</t>
    </rPh>
    <rPh sb="1" eb="2">
      <t>ハチ</t>
    </rPh>
    <rPh sb="2" eb="3">
      <t>カワ</t>
    </rPh>
    <phoneticPr fontId="2"/>
  </si>
  <si>
    <t>伊野</t>
    <rPh sb="0" eb="1">
      <t>イ</t>
    </rPh>
    <rPh sb="1" eb="2">
      <t>ノ</t>
    </rPh>
    <phoneticPr fontId="2"/>
  </si>
  <si>
    <t>加茂</t>
    <rPh sb="0" eb="2">
      <t>カモ</t>
    </rPh>
    <phoneticPr fontId="2"/>
  </si>
  <si>
    <t>谷地</t>
    <rPh sb="0" eb="2">
      <t>ヤチ</t>
    </rPh>
    <phoneticPr fontId="2"/>
  </si>
  <si>
    <t>戸波</t>
    <rPh sb="0" eb="2">
      <t>トナミ</t>
    </rPh>
    <phoneticPr fontId="2"/>
  </si>
  <si>
    <t>越知</t>
    <rPh sb="0" eb="2">
      <t>オチ</t>
    </rPh>
    <phoneticPr fontId="2"/>
  </si>
  <si>
    <t>長者</t>
    <rPh sb="0" eb="2">
      <t>チョウジャ</t>
    </rPh>
    <phoneticPr fontId="2"/>
  </si>
  <si>
    <t>葉山</t>
    <rPh sb="0" eb="2">
      <t>ハヤマ</t>
    </rPh>
    <phoneticPr fontId="2"/>
  </si>
  <si>
    <t>須崎</t>
    <rPh sb="0" eb="2">
      <t>スザキ</t>
    </rPh>
    <phoneticPr fontId="2"/>
  </si>
  <si>
    <t>大野見</t>
    <rPh sb="0" eb="3">
      <t>オオノミ</t>
    </rPh>
    <phoneticPr fontId="2"/>
  </si>
  <si>
    <t>中土佐</t>
    <rPh sb="0" eb="1">
      <t>ナカ</t>
    </rPh>
    <rPh sb="1" eb="3">
      <t>トサ</t>
    </rPh>
    <phoneticPr fontId="2"/>
  </si>
  <si>
    <t>東津野</t>
    <rPh sb="0" eb="1">
      <t>ヒガシ</t>
    </rPh>
    <rPh sb="1" eb="3">
      <t>ツノ</t>
    </rPh>
    <phoneticPr fontId="2"/>
  </si>
  <si>
    <t>窪川</t>
    <rPh sb="0" eb="2">
      <t>クボカワ</t>
    </rPh>
    <phoneticPr fontId="2"/>
  </si>
  <si>
    <t>三原</t>
    <rPh sb="0" eb="2">
      <t>ミハラ</t>
    </rPh>
    <phoneticPr fontId="2"/>
  </si>
  <si>
    <t>宿毛</t>
    <rPh sb="0" eb="1">
      <t>シュク</t>
    </rPh>
    <rPh sb="1" eb="2">
      <t>ケ</t>
    </rPh>
    <phoneticPr fontId="2"/>
  </si>
  <si>
    <t>篠山</t>
    <rPh sb="0" eb="2">
      <t>シノヤマ</t>
    </rPh>
    <phoneticPr fontId="2"/>
  </si>
  <si>
    <t>下ノ加江</t>
    <rPh sb="0" eb="1">
      <t>シモ</t>
    </rPh>
    <rPh sb="2" eb="3">
      <t>カ</t>
    </rPh>
    <rPh sb="3" eb="4">
      <t>エ</t>
    </rPh>
    <phoneticPr fontId="2"/>
  </si>
  <si>
    <t>出合</t>
    <rPh sb="0" eb="2">
      <t>デア</t>
    </rPh>
    <phoneticPr fontId="2"/>
  </si>
  <si>
    <t>永瀬ＰＳ</t>
    <rPh sb="0" eb="2">
      <t>ナガセ</t>
    </rPh>
    <phoneticPr fontId="2"/>
  </si>
  <si>
    <t>吉野ＰＳ</t>
    <rPh sb="0" eb="2">
      <t>ヨシノ</t>
    </rPh>
    <phoneticPr fontId="2"/>
  </si>
  <si>
    <t>杉田ＰＳ</t>
    <rPh sb="0" eb="2">
      <t>スギタ</t>
    </rPh>
    <phoneticPr fontId="2"/>
  </si>
  <si>
    <t>市宇</t>
    <rPh sb="0" eb="1">
      <t>シ</t>
    </rPh>
    <rPh sb="1" eb="2">
      <t>ウ</t>
    </rPh>
    <phoneticPr fontId="2"/>
  </si>
  <si>
    <t>香北</t>
    <rPh sb="0" eb="1">
      <t>カオ</t>
    </rPh>
    <rPh sb="1" eb="2">
      <t>キタ</t>
    </rPh>
    <phoneticPr fontId="2"/>
  </si>
  <si>
    <t>西川</t>
    <rPh sb="0" eb="2">
      <t>ニシカワ</t>
    </rPh>
    <phoneticPr fontId="2"/>
  </si>
  <si>
    <t>川口</t>
    <rPh sb="0" eb="2">
      <t>カワグチ</t>
    </rPh>
    <phoneticPr fontId="2"/>
  </si>
  <si>
    <t>瓜生野</t>
    <rPh sb="0" eb="2">
      <t>ウリュウ</t>
    </rPh>
    <rPh sb="2" eb="3">
      <t>ノ</t>
    </rPh>
    <phoneticPr fontId="2"/>
  </si>
  <si>
    <t>樫山</t>
    <rPh sb="0" eb="2">
      <t>カシヤマ</t>
    </rPh>
    <phoneticPr fontId="2"/>
  </si>
  <si>
    <t>思地</t>
    <rPh sb="0" eb="1">
      <t>オモ</t>
    </rPh>
    <rPh sb="1" eb="2">
      <t>チ</t>
    </rPh>
    <phoneticPr fontId="2"/>
  </si>
  <si>
    <t>樅ノ木山</t>
    <rPh sb="0" eb="1">
      <t>モミ</t>
    </rPh>
    <rPh sb="2" eb="3">
      <t>キ</t>
    </rPh>
    <rPh sb="3" eb="4">
      <t>ヤマ</t>
    </rPh>
    <phoneticPr fontId="2"/>
  </si>
  <si>
    <t>市野々</t>
    <rPh sb="0" eb="1">
      <t>シ</t>
    </rPh>
    <rPh sb="1" eb="3">
      <t>ノノ</t>
    </rPh>
    <phoneticPr fontId="2"/>
  </si>
  <si>
    <t>弘岡</t>
    <rPh sb="0" eb="2">
      <t>ヒロオカ</t>
    </rPh>
    <phoneticPr fontId="2"/>
  </si>
  <si>
    <t>新田</t>
    <rPh sb="0" eb="2">
      <t>ニッタ</t>
    </rPh>
    <phoneticPr fontId="2"/>
  </si>
  <si>
    <t>桧生原</t>
    <rPh sb="0" eb="1">
      <t>ヒノキ</t>
    </rPh>
    <rPh sb="1" eb="2">
      <t>イ</t>
    </rPh>
    <rPh sb="2" eb="3">
      <t>ハラ</t>
    </rPh>
    <phoneticPr fontId="2"/>
  </si>
  <si>
    <t>古城</t>
    <rPh sb="0" eb="2">
      <t>コジョウ</t>
    </rPh>
    <phoneticPr fontId="2"/>
  </si>
  <si>
    <t>玖木</t>
    <rPh sb="0" eb="1">
      <t>キュウ</t>
    </rPh>
    <rPh sb="1" eb="2">
      <t>キ</t>
    </rPh>
    <phoneticPr fontId="2"/>
  </si>
  <si>
    <t>鴨川</t>
    <rPh sb="0" eb="2">
      <t>カモガワ</t>
    </rPh>
    <phoneticPr fontId="2"/>
  </si>
  <si>
    <t>竹島</t>
    <rPh sb="0" eb="2">
      <t>タケシマ</t>
    </rPh>
    <phoneticPr fontId="2"/>
  </si>
  <si>
    <t>山奈</t>
    <rPh sb="0" eb="1">
      <t>ヤマ</t>
    </rPh>
    <rPh sb="1" eb="2">
      <t>ナ</t>
    </rPh>
    <phoneticPr fontId="2"/>
  </si>
  <si>
    <t>楠島</t>
    <rPh sb="0" eb="1">
      <t>クスノキ</t>
    </rPh>
    <rPh sb="1" eb="2">
      <t>シマ</t>
    </rPh>
    <phoneticPr fontId="2"/>
  </si>
  <si>
    <t>津蔵渕</t>
    <rPh sb="0" eb="1">
      <t>ツ</t>
    </rPh>
    <rPh sb="1" eb="2">
      <t>ゾウ</t>
    </rPh>
    <rPh sb="2" eb="3">
      <t>ブチ</t>
    </rPh>
    <phoneticPr fontId="2"/>
  </si>
  <si>
    <t>下組</t>
    <rPh sb="0" eb="1">
      <t>シモ</t>
    </rPh>
    <rPh sb="1" eb="2">
      <t>クミ</t>
    </rPh>
    <phoneticPr fontId="2"/>
  </si>
  <si>
    <t>安並</t>
    <rPh sb="0" eb="1">
      <t>ヤス</t>
    </rPh>
    <rPh sb="1" eb="2">
      <t>ナミ</t>
    </rPh>
    <phoneticPr fontId="2"/>
  </si>
  <si>
    <t>一生原</t>
    <rPh sb="0" eb="2">
      <t>イッショウ</t>
    </rPh>
    <rPh sb="2" eb="3">
      <t>ハラ</t>
    </rPh>
    <phoneticPr fontId="2"/>
  </si>
  <si>
    <t>右山</t>
    <rPh sb="0" eb="2">
      <t>ウヤマ</t>
    </rPh>
    <phoneticPr fontId="2"/>
  </si>
  <si>
    <t>大北川</t>
    <rPh sb="0" eb="1">
      <t>オオ</t>
    </rPh>
    <rPh sb="1" eb="3">
      <t>キタカワ</t>
    </rPh>
    <phoneticPr fontId="2"/>
  </si>
  <si>
    <t>長沢</t>
    <rPh sb="0" eb="2">
      <t>ナガサワ</t>
    </rPh>
    <phoneticPr fontId="2"/>
  </si>
  <si>
    <t>汗見川</t>
    <rPh sb="0" eb="1">
      <t>アセ</t>
    </rPh>
    <rPh sb="1" eb="2">
      <t>ミ</t>
    </rPh>
    <rPh sb="2" eb="3">
      <t>カワ</t>
    </rPh>
    <phoneticPr fontId="2"/>
  </si>
  <si>
    <t>本山</t>
    <rPh sb="0" eb="1">
      <t>ホン</t>
    </rPh>
    <rPh sb="1" eb="2">
      <t>ヤマ</t>
    </rPh>
    <phoneticPr fontId="2"/>
  </si>
  <si>
    <t>立川</t>
    <rPh sb="0" eb="2">
      <t>タチカワ</t>
    </rPh>
    <phoneticPr fontId="2"/>
  </si>
  <si>
    <t>西峰</t>
    <rPh sb="0" eb="1">
      <t>ニシ</t>
    </rPh>
    <rPh sb="1" eb="2">
      <t>ミネ</t>
    </rPh>
    <phoneticPr fontId="2"/>
  </si>
  <si>
    <t>大砂子</t>
    <rPh sb="0" eb="1">
      <t>ダイ</t>
    </rPh>
    <rPh sb="1" eb="3">
      <t>スナゴ</t>
    </rPh>
    <phoneticPr fontId="2"/>
  </si>
  <si>
    <t>豊永</t>
    <rPh sb="0" eb="2">
      <t>トヨナガ</t>
    </rPh>
    <phoneticPr fontId="2"/>
  </si>
  <si>
    <t>直瀬</t>
    <rPh sb="0" eb="1">
      <t>ナオ</t>
    </rPh>
    <rPh sb="1" eb="2">
      <t>セ</t>
    </rPh>
    <phoneticPr fontId="2"/>
  </si>
  <si>
    <t>面河</t>
    <rPh sb="0" eb="1">
      <t>メン</t>
    </rPh>
    <rPh sb="1" eb="2">
      <t>カワ</t>
    </rPh>
    <phoneticPr fontId="2"/>
  </si>
  <si>
    <t>御三戸</t>
    <rPh sb="0" eb="1">
      <t>ゴ</t>
    </rPh>
    <rPh sb="1" eb="3">
      <t>ミト</t>
    </rPh>
    <phoneticPr fontId="2"/>
  </si>
  <si>
    <t>桶小屋</t>
    <rPh sb="0" eb="1">
      <t>オケ</t>
    </rPh>
    <rPh sb="1" eb="3">
      <t>コヤ</t>
    </rPh>
    <phoneticPr fontId="2"/>
  </si>
  <si>
    <t>西谷</t>
    <rPh sb="0" eb="2">
      <t>ニシタニ</t>
    </rPh>
    <phoneticPr fontId="2"/>
  </si>
  <si>
    <t>日吉</t>
    <rPh sb="0" eb="1">
      <t>ヒ</t>
    </rPh>
    <rPh sb="1" eb="2">
      <t>ヨシ</t>
    </rPh>
    <phoneticPr fontId="2"/>
  </si>
  <si>
    <t>好藤</t>
    <rPh sb="0" eb="1">
      <t>ス</t>
    </rPh>
    <rPh sb="1" eb="2">
      <t>フジ</t>
    </rPh>
    <phoneticPr fontId="2"/>
  </si>
  <si>
    <t>目黒</t>
    <rPh sb="0" eb="2">
      <t>メグロ</t>
    </rPh>
    <phoneticPr fontId="2"/>
  </si>
  <si>
    <t>谷道</t>
    <rPh sb="0" eb="1">
      <t>タニ</t>
    </rPh>
    <rPh sb="1" eb="2">
      <t>ミチ</t>
    </rPh>
    <phoneticPr fontId="2"/>
  </si>
  <si>
    <t>保土野</t>
    <rPh sb="0" eb="1">
      <t>ホ</t>
    </rPh>
    <rPh sb="1" eb="2">
      <t>ド</t>
    </rPh>
    <rPh sb="2" eb="3">
      <t>ノ</t>
    </rPh>
    <phoneticPr fontId="2"/>
  </si>
  <si>
    <t>佐川</t>
    <rPh sb="0" eb="2">
      <t>サガワ</t>
    </rPh>
    <phoneticPr fontId="2"/>
  </si>
  <si>
    <t>池川</t>
    <rPh sb="0" eb="1">
      <t>イケ</t>
    </rPh>
    <rPh sb="1" eb="2">
      <t>カワ</t>
    </rPh>
    <phoneticPr fontId="2"/>
  </si>
  <si>
    <t>繁藤</t>
    <rPh sb="0" eb="2">
      <t>シゲトウ</t>
    </rPh>
    <phoneticPr fontId="2"/>
  </si>
  <si>
    <t>後免</t>
    <rPh sb="0" eb="1">
      <t>ゴ</t>
    </rPh>
    <rPh sb="1" eb="2">
      <t>メン</t>
    </rPh>
    <phoneticPr fontId="2"/>
  </si>
  <si>
    <t>上魚梁瀬</t>
    <rPh sb="0" eb="1">
      <t>カミ</t>
    </rPh>
    <rPh sb="1" eb="2">
      <t>サカナ</t>
    </rPh>
    <rPh sb="2" eb="3">
      <t>リョウ</t>
    </rPh>
    <rPh sb="3" eb="4">
      <t>セ</t>
    </rPh>
    <phoneticPr fontId="2"/>
  </si>
  <si>
    <t>久万</t>
    <rPh sb="0" eb="1">
      <t>ク</t>
    </rPh>
    <rPh sb="1" eb="2">
      <t>マン</t>
    </rPh>
    <phoneticPr fontId="2"/>
  </si>
  <si>
    <t>宇和島</t>
    <rPh sb="0" eb="3">
      <t>ウワジマ</t>
    </rPh>
    <phoneticPr fontId="2"/>
  </si>
  <si>
    <t>宍喰</t>
    <rPh sb="0" eb="1">
      <t>シシ</t>
    </rPh>
    <rPh sb="1" eb="2">
      <t>ク</t>
    </rPh>
    <phoneticPr fontId="2"/>
  </si>
  <si>
    <t>御荘</t>
    <rPh sb="0" eb="1">
      <t>オン</t>
    </rPh>
    <rPh sb="1" eb="2">
      <t>ソウ</t>
    </rPh>
    <phoneticPr fontId="2"/>
  </si>
  <si>
    <t>伊尾木川</t>
    <rPh sb="0" eb="1">
      <t>イ</t>
    </rPh>
    <rPh sb="1" eb="2">
      <t>オ</t>
    </rPh>
    <rPh sb="2" eb="4">
      <t>キカワ</t>
    </rPh>
    <phoneticPr fontId="2"/>
  </si>
  <si>
    <t>筏津</t>
    <rPh sb="0" eb="1">
      <t>イカダ</t>
    </rPh>
    <rPh sb="1" eb="2">
      <t>ツ</t>
    </rPh>
    <phoneticPr fontId="2"/>
  </si>
  <si>
    <t>面河第三</t>
    <rPh sb="0" eb="1">
      <t>メン</t>
    </rPh>
    <rPh sb="1" eb="2">
      <t>カワ</t>
    </rPh>
    <rPh sb="2" eb="4">
      <t>ダイサン</t>
    </rPh>
    <phoneticPr fontId="2"/>
  </si>
  <si>
    <t>五黒</t>
    <rPh sb="0" eb="1">
      <t>ゴ</t>
    </rPh>
    <rPh sb="1" eb="2">
      <t>クロ</t>
    </rPh>
    <phoneticPr fontId="2"/>
  </si>
  <si>
    <t>平鍋</t>
    <rPh sb="0" eb="1">
      <t>ヒラ</t>
    </rPh>
    <rPh sb="1" eb="2">
      <t>ナベ</t>
    </rPh>
    <phoneticPr fontId="2"/>
  </si>
  <si>
    <t>久木ダム</t>
    <rPh sb="0" eb="1">
      <t>ヒサ</t>
    </rPh>
    <rPh sb="1" eb="2">
      <t>キ</t>
    </rPh>
    <phoneticPr fontId="2"/>
  </si>
  <si>
    <t>安倉</t>
    <rPh sb="0" eb="2">
      <t>アクラ</t>
    </rPh>
    <phoneticPr fontId="2"/>
  </si>
  <si>
    <t>黒丸</t>
    <rPh sb="0" eb="2">
      <t>クロマル</t>
    </rPh>
    <phoneticPr fontId="2"/>
  </si>
  <si>
    <t>寺川</t>
    <rPh sb="0" eb="2">
      <t>テラカワ</t>
    </rPh>
    <phoneticPr fontId="2"/>
  </si>
  <si>
    <t>桑瀬</t>
    <rPh sb="0" eb="1">
      <t>クワ</t>
    </rPh>
    <rPh sb="1" eb="2">
      <t>セ</t>
    </rPh>
    <phoneticPr fontId="2"/>
  </si>
  <si>
    <t>大北</t>
    <rPh sb="0" eb="1">
      <t>オオ</t>
    </rPh>
    <phoneticPr fontId="2"/>
  </si>
  <si>
    <t>早明浦</t>
    <rPh sb="0" eb="3">
      <t>サメウラ</t>
    </rPh>
    <phoneticPr fontId="2"/>
  </si>
  <si>
    <t>檮原</t>
    <phoneticPr fontId="2"/>
  </si>
  <si>
    <t>五王堂</t>
    <rPh sb="0" eb="1">
      <t>ゴ</t>
    </rPh>
    <rPh sb="1" eb="2">
      <t>オウ</t>
    </rPh>
    <rPh sb="2" eb="3">
      <t>ドウ</t>
    </rPh>
    <phoneticPr fontId="2"/>
  </si>
  <si>
    <t>弘見</t>
    <rPh sb="0" eb="1">
      <t>ヒロシ</t>
    </rPh>
    <rPh sb="1" eb="2">
      <t>ケン</t>
    </rPh>
    <phoneticPr fontId="2"/>
  </si>
  <si>
    <t>相模川以東</t>
    <rPh sb="0" eb="2">
      <t>サガミ</t>
    </rPh>
    <rPh sb="2" eb="3">
      <t>ガワ</t>
    </rPh>
    <rPh sb="3" eb="5">
      <t>イトウ</t>
    </rPh>
    <phoneticPr fontId="2"/>
  </si>
  <si>
    <t>相模川以西</t>
    <rPh sb="0" eb="2">
      <t>サガミ</t>
    </rPh>
    <rPh sb="2" eb="3">
      <t>ガワ</t>
    </rPh>
    <rPh sb="3" eb="5">
      <t>イセイ</t>
    </rPh>
    <phoneticPr fontId="2"/>
  </si>
  <si>
    <t>沼田</t>
    <rPh sb="0" eb="2">
      <t>ヌマタ</t>
    </rPh>
    <phoneticPr fontId="2"/>
  </si>
  <si>
    <t>西野牧</t>
    <rPh sb="0" eb="3">
      <t>ニシノマキ</t>
    </rPh>
    <phoneticPr fontId="2"/>
  </si>
  <si>
    <t>熊谷</t>
    <rPh sb="0" eb="2">
      <t>クマガヤ</t>
    </rPh>
    <phoneticPr fontId="2"/>
  </si>
  <si>
    <t>足利</t>
    <rPh sb="0" eb="2">
      <t>アシカガ</t>
    </rPh>
    <phoneticPr fontId="2"/>
  </si>
  <si>
    <t>水上</t>
    <rPh sb="0" eb="2">
      <t>ミズカミ</t>
    </rPh>
    <phoneticPr fontId="2"/>
  </si>
  <si>
    <t>草津</t>
    <rPh sb="0" eb="2">
      <t>クサツ</t>
    </rPh>
    <phoneticPr fontId="2"/>
  </si>
  <si>
    <t>那覇</t>
    <rPh sb="0" eb="2">
      <t>ナハ</t>
    </rPh>
    <phoneticPr fontId="2"/>
  </si>
  <si>
    <t>久米島</t>
    <rPh sb="0" eb="2">
      <t>クメ</t>
    </rPh>
    <rPh sb="2" eb="3">
      <t>ジマ</t>
    </rPh>
    <phoneticPr fontId="2"/>
  </si>
  <si>
    <t>宮古島</t>
    <rPh sb="0" eb="3">
      <t>ミヤコジマ</t>
    </rPh>
    <phoneticPr fontId="2"/>
  </si>
  <si>
    <t>西表島</t>
    <rPh sb="0" eb="3">
      <t>イリオモテジマ</t>
    </rPh>
    <phoneticPr fontId="2"/>
  </si>
  <si>
    <t>石垣島</t>
    <rPh sb="0" eb="3">
      <t>イシガキジマ</t>
    </rPh>
    <phoneticPr fontId="2"/>
  </si>
  <si>
    <t>神埼</t>
    <rPh sb="0" eb="1">
      <t>カミ</t>
    </rPh>
    <phoneticPr fontId="2"/>
  </si>
  <si>
    <t>鳥栖</t>
    <rPh sb="0" eb="2">
      <t>トス</t>
    </rPh>
    <phoneticPr fontId="2"/>
  </si>
  <si>
    <t>平松</t>
    <rPh sb="0" eb="2">
      <t>ヒラマツ</t>
    </rPh>
    <phoneticPr fontId="2"/>
  </si>
  <si>
    <t>宇渡</t>
    <rPh sb="0" eb="2">
      <t>ウワタリ</t>
    </rPh>
    <phoneticPr fontId="2"/>
  </si>
  <si>
    <t>白石</t>
    <rPh sb="0" eb="2">
      <t>シライシ</t>
    </rPh>
    <phoneticPr fontId="2"/>
  </si>
  <si>
    <t>西多久</t>
    <rPh sb="0" eb="1">
      <t>ニシ</t>
    </rPh>
    <rPh sb="1" eb="2">
      <t>タ</t>
    </rPh>
    <rPh sb="2" eb="3">
      <t>ク</t>
    </rPh>
    <phoneticPr fontId="2"/>
  </si>
  <si>
    <t>嬉野</t>
    <rPh sb="0" eb="2">
      <t>ウレシノ</t>
    </rPh>
    <phoneticPr fontId="2"/>
  </si>
  <si>
    <t>平谷</t>
    <rPh sb="0" eb="2">
      <t>ヒラタニ</t>
    </rPh>
    <phoneticPr fontId="2"/>
  </si>
  <si>
    <t>松浦</t>
    <rPh sb="0" eb="2">
      <t>マツウラ</t>
    </rPh>
    <phoneticPr fontId="2"/>
  </si>
  <si>
    <t>伊万里</t>
    <rPh sb="0" eb="3">
      <t>イマリ</t>
    </rPh>
    <phoneticPr fontId="2"/>
  </si>
  <si>
    <t>畑川内</t>
    <rPh sb="0" eb="1">
      <t>ハタケ</t>
    </rPh>
    <rPh sb="1" eb="3">
      <t>カワウチ</t>
    </rPh>
    <phoneticPr fontId="2"/>
  </si>
  <si>
    <t>相知</t>
    <rPh sb="0" eb="1">
      <t>ソウ</t>
    </rPh>
    <rPh sb="1" eb="2">
      <t>チ</t>
    </rPh>
    <phoneticPr fontId="2"/>
  </si>
  <si>
    <t>広川</t>
    <rPh sb="0" eb="2">
      <t>ヒロカワ</t>
    </rPh>
    <phoneticPr fontId="2"/>
  </si>
  <si>
    <t>東部ブロック(佐賀)</t>
    <rPh sb="0" eb="2">
      <t>トウブ</t>
    </rPh>
    <rPh sb="7" eb="9">
      <t>サガ</t>
    </rPh>
    <phoneticPr fontId="2"/>
  </si>
  <si>
    <t>南部ブロック(武雄)</t>
    <rPh sb="0" eb="2">
      <t>ナンブ</t>
    </rPh>
    <rPh sb="7" eb="9">
      <t>タケオ</t>
    </rPh>
    <phoneticPr fontId="2"/>
  </si>
  <si>
    <t>西部ブロック(相知)</t>
    <rPh sb="0" eb="2">
      <t>セイブ</t>
    </rPh>
    <rPh sb="7" eb="8">
      <t>アイ</t>
    </rPh>
    <rPh sb="8" eb="9">
      <t>チ</t>
    </rPh>
    <phoneticPr fontId="2"/>
  </si>
  <si>
    <t>観測所</t>
    <rPh sb="0" eb="2">
      <t>カンソク</t>
    </rPh>
    <rPh sb="2" eb="3">
      <t>ジョ</t>
    </rPh>
    <phoneticPr fontId="2"/>
  </si>
  <si>
    <t>飯伊</t>
    <rPh sb="0" eb="1">
      <t>メシ</t>
    </rPh>
    <rPh sb="1" eb="2">
      <t>イ</t>
    </rPh>
    <phoneticPr fontId="2"/>
  </si>
  <si>
    <t>長谷</t>
    <rPh sb="0" eb="2">
      <t>ハセ</t>
    </rPh>
    <phoneticPr fontId="2"/>
  </si>
  <si>
    <t>上高地</t>
    <rPh sb="0" eb="1">
      <t>カミ</t>
    </rPh>
    <rPh sb="1" eb="3">
      <t>コウチ</t>
    </rPh>
    <phoneticPr fontId="2"/>
  </si>
  <si>
    <t>観測所名</t>
    <rPh sb="0" eb="2">
      <t>カンソク</t>
    </rPh>
    <rPh sb="2" eb="3">
      <t>ジョ</t>
    </rPh>
    <rPh sb="3" eb="4">
      <t>メイ</t>
    </rPh>
    <phoneticPr fontId="2"/>
  </si>
  <si>
    <t>野辺山</t>
    <rPh sb="0" eb="3">
      <t>ノベヤマ</t>
    </rPh>
    <phoneticPr fontId="2"/>
  </si>
  <si>
    <t>佐久</t>
    <rPh sb="0" eb="2">
      <t>サク</t>
    </rPh>
    <phoneticPr fontId="2"/>
  </si>
  <si>
    <t>飯田</t>
    <rPh sb="0" eb="1">
      <t>メシ</t>
    </rPh>
    <rPh sb="1" eb="2">
      <t>ダ</t>
    </rPh>
    <phoneticPr fontId="2"/>
  </si>
  <si>
    <t>杉島</t>
    <rPh sb="0" eb="2">
      <t>スギシマ</t>
    </rPh>
    <phoneticPr fontId="2"/>
  </si>
  <si>
    <t>木曽福島</t>
    <rPh sb="0" eb="2">
      <t>キソ</t>
    </rPh>
    <rPh sb="2" eb="4">
      <t>フクシマ</t>
    </rPh>
    <phoneticPr fontId="2"/>
  </si>
  <si>
    <t>笠岳</t>
    <rPh sb="0" eb="1">
      <t>カサ</t>
    </rPh>
    <rPh sb="1" eb="2">
      <t>タケ</t>
    </rPh>
    <phoneticPr fontId="2"/>
  </si>
  <si>
    <t>NO</t>
    <phoneticPr fontId="2"/>
  </si>
  <si>
    <t>南</t>
    <rPh sb="0" eb="1">
      <t>ミナミ</t>
    </rPh>
    <phoneticPr fontId="2"/>
  </si>
  <si>
    <t>北</t>
    <rPh sb="0" eb="1">
      <t>キタ</t>
    </rPh>
    <phoneticPr fontId="2"/>
  </si>
  <si>
    <t>中</t>
    <rPh sb="0" eb="1">
      <t>ナカ</t>
    </rPh>
    <phoneticPr fontId="2"/>
  </si>
  <si>
    <t>西</t>
    <rPh sb="0" eb="1">
      <t>ニシ</t>
    </rPh>
    <phoneticPr fontId="2"/>
  </si>
  <si>
    <t>東</t>
    <rPh sb="0" eb="1">
      <t>ヒガシ</t>
    </rPh>
    <phoneticPr fontId="2"/>
  </si>
  <si>
    <t>岩国</t>
  </si>
  <si>
    <t>東松山</t>
    <rPh sb="0" eb="1">
      <t>ヒガシ</t>
    </rPh>
    <rPh sb="1" eb="3">
      <t>マツヤマ</t>
    </rPh>
    <phoneticPr fontId="2"/>
  </si>
  <si>
    <t>本庄</t>
    <rPh sb="0" eb="2">
      <t>ホンジョウ</t>
    </rPh>
    <phoneticPr fontId="2"/>
  </si>
  <si>
    <t>対象外</t>
    <rPh sb="0" eb="3">
      <t>タイショウガイ</t>
    </rPh>
    <phoneticPr fontId="2"/>
  </si>
  <si>
    <t>大手町</t>
    <rPh sb="0" eb="3">
      <t>オオテマチ</t>
    </rPh>
    <phoneticPr fontId="2"/>
  </si>
  <si>
    <t>八王子</t>
    <rPh sb="0" eb="3">
      <t>ハチオウジ</t>
    </rPh>
    <phoneticPr fontId="2"/>
  </si>
  <si>
    <t>福岡(短時間)補正係数1.0</t>
    <rPh sb="0" eb="2">
      <t>フクオカ</t>
    </rPh>
    <rPh sb="3" eb="6">
      <t>タンジカン</t>
    </rPh>
    <rPh sb="7" eb="11">
      <t>ホセイケイスウ</t>
    </rPh>
    <phoneticPr fontId="2"/>
  </si>
  <si>
    <t>福岡(短時間)補正係数1.1</t>
    <rPh sb="0" eb="2">
      <t>フクオカ</t>
    </rPh>
    <rPh sb="3" eb="6">
      <t>タンジカン</t>
    </rPh>
    <rPh sb="7" eb="11">
      <t>ホセイケイスウ</t>
    </rPh>
    <phoneticPr fontId="2"/>
  </si>
  <si>
    <t>福岡(短時間)補正係数1.2</t>
    <rPh sb="0" eb="2">
      <t>フクオカ</t>
    </rPh>
    <rPh sb="3" eb="6">
      <t>タンジカン</t>
    </rPh>
    <rPh sb="7" eb="11">
      <t>ホセイケイスウ</t>
    </rPh>
    <phoneticPr fontId="2"/>
  </si>
  <si>
    <t>筑豊(短時間)補正係数0.8</t>
    <rPh sb="7" eb="11">
      <t>ホセイケイスウ</t>
    </rPh>
    <phoneticPr fontId="2"/>
  </si>
  <si>
    <t>筑豊(短時間)補正係数0.9</t>
    <rPh sb="7" eb="11">
      <t>ホセイケイスウ</t>
    </rPh>
    <phoneticPr fontId="2"/>
  </si>
  <si>
    <t>筑豊(短時間)補正係数1.0</t>
    <rPh sb="7" eb="11">
      <t>ホセイケイスウ</t>
    </rPh>
    <phoneticPr fontId="2"/>
  </si>
  <si>
    <t>筑豊(短時間)補正係数1.1</t>
    <rPh sb="7" eb="11">
      <t>ホセイケイスウ</t>
    </rPh>
    <phoneticPr fontId="2"/>
  </si>
  <si>
    <t>北九州(短時間)補正係数0.9</t>
    <rPh sb="0" eb="3">
      <t>キタキュウシュウ</t>
    </rPh>
    <rPh sb="4" eb="5">
      <t>タン</t>
    </rPh>
    <rPh sb="8" eb="12">
      <t>ホセイケイスウ</t>
    </rPh>
    <phoneticPr fontId="2"/>
  </si>
  <si>
    <t>北九州(短時間)補正係数1.0</t>
    <rPh sb="0" eb="3">
      <t>キタキュウシュウ</t>
    </rPh>
    <rPh sb="4" eb="5">
      <t>タン</t>
    </rPh>
    <phoneticPr fontId="2"/>
  </si>
  <si>
    <t>北九州(短時間)補正係数1.1</t>
    <rPh sb="0" eb="3">
      <t>キタキュウシュウ</t>
    </rPh>
    <rPh sb="4" eb="5">
      <t>タン</t>
    </rPh>
    <phoneticPr fontId="2"/>
  </si>
  <si>
    <t>県南(短時間)補正係数1.0</t>
    <rPh sb="0" eb="2">
      <t>ケンナン</t>
    </rPh>
    <rPh sb="7" eb="11">
      <t>ホセイケイスウ</t>
    </rPh>
    <phoneticPr fontId="2"/>
  </si>
  <si>
    <t>県南(短時間)補正係数1.1</t>
    <rPh sb="0" eb="2">
      <t>ケンナン</t>
    </rPh>
    <rPh sb="7" eb="11">
      <t>ホセイケイスウ</t>
    </rPh>
    <phoneticPr fontId="2"/>
  </si>
  <si>
    <t>大分(補正値0.8)</t>
    <rPh sb="0" eb="2">
      <t>オオイタ</t>
    </rPh>
    <rPh sb="3" eb="6">
      <t>ホセイチ</t>
    </rPh>
    <phoneticPr fontId="2"/>
  </si>
  <si>
    <t>大分(補正値1.0)</t>
    <rPh sb="0" eb="2">
      <t>オオイタ</t>
    </rPh>
    <phoneticPr fontId="2"/>
  </si>
  <si>
    <t>竹田(補正値1.0)</t>
    <rPh sb="0" eb="2">
      <t>タケダ</t>
    </rPh>
    <phoneticPr fontId="2"/>
  </si>
  <si>
    <t>竹田(補正値1.2)</t>
    <rPh sb="0" eb="2">
      <t>タケダ</t>
    </rPh>
    <phoneticPr fontId="2"/>
  </si>
  <si>
    <t>日田(補正値1.0)</t>
    <rPh sb="0" eb="2">
      <t>ヒタ</t>
    </rPh>
    <phoneticPr fontId="2"/>
  </si>
  <si>
    <t>日田(補正値1.1)</t>
    <rPh sb="0" eb="2">
      <t>ヒタ</t>
    </rPh>
    <phoneticPr fontId="2"/>
  </si>
  <si>
    <t>日田(補正値1.2)</t>
    <rPh sb="0" eb="2">
      <t>ヒタ</t>
    </rPh>
    <phoneticPr fontId="2"/>
  </si>
  <si>
    <t>中津(補正値1.0)</t>
    <rPh sb="0" eb="2">
      <t>ナカツ</t>
    </rPh>
    <phoneticPr fontId="2"/>
  </si>
  <si>
    <t>中津(補正値1.1)</t>
    <rPh sb="0" eb="2">
      <t>ナカツ</t>
    </rPh>
    <phoneticPr fontId="2"/>
  </si>
  <si>
    <t>H30</t>
    <phoneticPr fontId="2"/>
  </si>
  <si>
    <t>四国中央</t>
    <rPh sb="0" eb="4">
      <t>シコクチュウオウ</t>
    </rPh>
    <phoneticPr fontId="2"/>
  </si>
  <si>
    <t>富郷</t>
    <rPh sb="0" eb="2">
      <t>トミサト</t>
    </rPh>
    <phoneticPr fontId="2"/>
  </si>
  <si>
    <t>新居浜</t>
    <rPh sb="0" eb="3">
      <t>ニイハマ</t>
    </rPh>
    <phoneticPr fontId="2"/>
  </si>
  <si>
    <t>西条</t>
    <rPh sb="0" eb="2">
      <t>サイジョウ</t>
    </rPh>
    <phoneticPr fontId="2"/>
  </si>
  <si>
    <t>玉川</t>
    <rPh sb="0" eb="2">
      <t>タマガワ</t>
    </rPh>
    <phoneticPr fontId="2"/>
  </si>
  <si>
    <t>松山</t>
    <rPh sb="0" eb="2">
      <t>マツヤマ</t>
    </rPh>
    <phoneticPr fontId="2"/>
  </si>
  <si>
    <t>久万</t>
    <rPh sb="0" eb="2">
      <t>クマ</t>
    </rPh>
    <phoneticPr fontId="2"/>
  </si>
  <si>
    <t>中山</t>
    <rPh sb="0" eb="2">
      <t>ナカヤマ</t>
    </rPh>
    <phoneticPr fontId="2"/>
  </si>
  <si>
    <t>大洲</t>
    <rPh sb="0" eb="2">
      <t>オオズ</t>
    </rPh>
    <phoneticPr fontId="2"/>
  </si>
  <si>
    <t>八幡浜</t>
    <rPh sb="0" eb="3">
      <t>ヤハタハマ</t>
    </rPh>
    <phoneticPr fontId="2"/>
  </si>
  <si>
    <t>瀬戸</t>
    <rPh sb="0" eb="2">
      <t>セト</t>
    </rPh>
    <phoneticPr fontId="2"/>
  </si>
  <si>
    <t>宇和</t>
    <rPh sb="0" eb="2">
      <t>ウワ</t>
    </rPh>
    <phoneticPr fontId="2"/>
  </si>
  <si>
    <t>宇和島</t>
    <rPh sb="0" eb="3">
      <t>ウワジマ</t>
    </rPh>
    <phoneticPr fontId="2"/>
  </si>
  <si>
    <t>近永</t>
    <rPh sb="0" eb="2">
      <t>チカナガ</t>
    </rPh>
    <phoneticPr fontId="2"/>
  </si>
  <si>
    <t>御荘</t>
    <rPh sb="0" eb="2">
      <t>ミショウ</t>
    </rPh>
    <phoneticPr fontId="2"/>
  </si>
  <si>
    <t>大三島</t>
    <rPh sb="0" eb="3">
      <t>オオミシマ</t>
    </rPh>
    <phoneticPr fontId="2"/>
  </si>
  <si>
    <t>H28.4</t>
    <phoneticPr fontId="2"/>
  </si>
  <si>
    <t>H29.8</t>
    <phoneticPr fontId="2"/>
  </si>
  <si>
    <t>伊豆大島</t>
    <rPh sb="0" eb="4">
      <t>イズオオシマ</t>
    </rPh>
    <phoneticPr fontId="2"/>
  </si>
  <si>
    <t>小笠原諸島</t>
    <rPh sb="0" eb="3">
      <t>オガサワラ</t>
    </rPh>
    <rPh sb="3" eb="5">
      <t>ショトウ</t>
    </rPh>
    <phoneticPr fontId="2"/>
  </si>
  <si>
    <t>新島</t>
    <rPh sb="0" eb="2">
      <t>ニイジマ</t>
    </rPh>
    <phoneticPr fontId="2"/>
  </si>
  <si>
    <t>神津島</t>
    <rPh sb="0" eb="3">
      <t>カミツジマ</t>
    </rPh>
    <phoneticPr fontId="2"/>
  </si>
  <si>
    <t>河川HPアドレス</t>
    <rPh sb="0" eb="2">
      <t>カセン</t>
    </rPh>
    <phoneticPr fontId="2"/>
  </si>
  <si>
    <t>砂防基準HP</t>
    <rPh sb="0" eb="2">
      <t>サボウ</t>
    </rPh>
    <rPh sb="2" eb="4">
      <t>キジュン</t>
    </rPh>
    <phoneticPr fontId="2"/>
  </si>
  <si>
    <t>https://www.pref.yamanashi.jp/sabo/manual.html</t>
    <phoneticPr fontId="2"/>
  </si>
  <si>
    <t>https://www.pref.nagano.lg.jp/gijukan/infra/kensetsu/gijutsu/documents/09-4.pdf</t>
    <phoneticPr fontId="2"/>
  </si>
  <si>
    <t>https://www.pref.aichi.jp/soshiki/sabo/sabousekkeinotebiki2907.html</t>
    <phoneticPr fontId="2"/>
  </si>
  <si>
    <t>https://www.pref.shiga.lg.jp/ippan/kendoseibi/sabou/19732.html</t>
    <phoneticPr fontId="2"/>
  </si>
  <si>
    <t>https://chotatsu.pref.hiroshima.lg.jp/standard/file/ss_shishin_202103.pdf</t>
    <phoneticPr fontId="2"/>
  </si>
  <si>
    <t>参照した
砂防基準年度</t>
    <rPh sb="0" eb="2">
      <t>サンショウ</t>
    </rPh>
    <rPh sb="5" eb="7">
      <t>サボウ</t>
    </rPh>
    <rPh sb="7" eb="9">
      <t>キジュン</t>
    </rPh>
    <rPh sb="9" eb="10">
      <t>ドシ</t>
    </rPh>
    <rPh sb="10" eb="11">
      <t>ド</t>
    </rPh>
    <phoneticPr fontId="2"/>
  </si>
  <si>
    <t>なし</t>
    <phoneticPr fontId="2"/>
  </si>
  <si>
    <t>振興局</t>
    <rPh sb="0" eb="3">
      <t>シンコウキョク</t>
    </rPh>
    <phoneticPr fontId="2"/>
  </si>
  <si>
    <t>01_北海道</t>
    <phoneticPr fontId="2"/>
  </si>
  <si>
    <t>東川(道)</t>
    <rPh sb="0" eb="2">
      <t>ヒガシカワ</t>
    </rPh>
    <phoneticPr fontId="2"/>
  </si>
  <si>
    <t>森</t>
    <rPh sb="0" eb="1">
      <t>モリ</t>
    </rPh>
    <phoneticPr fontId="2"/>
  </si>
  <si>
    <t>戸井泊</t>
    <rPh sb="0" eb="3">
      <t>トイハク</t>
    </rPh>
    <phoneticPr fontId="2"/>
  </si>
  <si>
    <t>奥尻</t>
    <rPh sb="0" eb="2">
      <t>オクシリ</t>
    </rPh>
    <phoneticPr fontId="2"/>
  </si>
  <si>
    <t>志比内</t>
    <rPh sb="0" eb="3">
      <t>シビナイ</t>
    </rPh>
    <phoneticPr fontId="2"/>
  </si>
  <si>
    <t>山の神(道)</t>
    <rPh sb="0" eb="1">
      <t>ヤマ</t>
    </rPh>
    <rPh sb="2" eb="3">
      <t>カミ</t>
    </rPh>
    <phoneticPr fontId="2"/>
  </si>
  <si>
    <t>羽幌川(道)</t>
    <rPh sb="0" eb="3">
      <t>ハホロガワ</t>
    </rPh>
    <phoneticPr fontId="2"/>
  </si>
  <si>
    <t>大空川(道)</t>
    <phoneticPr fontId="2"/>
  </si>
  <si>
    <t>雄忠志内(道)</t>
    <phoneticPr fontId="2"/>
  </si>
  <si>
    <t>アフトロマナイ(道)</t>
    <phoneticPr fontId="2"/>
  </si>
  <si>
    <t>都道府県：02_青森県</t>
    <rPh sb="0" eb="4">
      <t>トドウフケン</t>
    </rPh>
    <phoneticPr fontId="2"/>
  </si>
  <si>
    <t>都道府県：03_岩手県</t>
    <phoneticPr fontId="2"/>
  </si>
  <si>
    <t>都道府県：06_山形県</t>
    <rPh sb="0" eb="4">
      <t>トドウフケン</t>
    </rPh>
    <phoneticPr fontId="2"/>
  </si>
  <si>
    <t>都道府県：05_秋田県</t>
    <phoneticPr fontId="2"/>
  </si>
  <si>
    <t>都道府県：04_宮城県</t>
    <rPh sb="0" eb="4">
      <t>トドウフケン</t>
    </rPh>
    <phoneticPr fontId="2"/>
  </si>
  <si>
    <t>降雨継続時間(min)：</t>
    <phoneticPr fontId="2"/>
  </si>
  <si>
    <t>都道府県：07_福島県</t>
    <rPh sb="0" eb="4">
      <t>トドウフケン</t>
    </rPh>
    <phoneticPr fontId="2"/>
  </si>
  <si>
    <t>最大</t>
    <rPh sb="0" eb="2">
      <t>サイダイ</t>
    </rPh>
    <phoneticPr fontId="2"/>
  </si>
  <si>
    <t>都道府県：08_茨城県</t>
    <rPh sb="0" eb="4">
      <t>トドウフケン</t>
    </rPh>
    <phoneticPr fontId="2"/>
  </si>
  <si>
    <t>都道府県：09_栃木県</t>
    <rPh sb="0" eb="4">
      <t>トドウフケン</t>
    </rPh>
    <phoneticPr fontId="2"/>
  </si>
  <si>
    <t>都道府県：10_群馬県</t>
    <rPh sb="0" eb="4">
      <t>トドウフケン</t>
    </rPh>
    <phoneticPr fontId="2"/>
  </si>
  <si>
    <t>都道府県：11_埼玉県</t>
    <rPh sb="0" eb="4">
      <t>トドウフケン</t>
    </rPh>
    <phoneticPr fontId="2"/>
  </si>
  <si>
    <t>都道府県：12_千葉県</t>
    <rPh sb="0" eb="4">
      <t>トドウフケン</t>
    </rPh>
    <phoneticPr fontId="2"/>
  </si>
  <si>
    <t>都道府県：13_東京都</t>
    <rPh sb="0" eb="4">
      <t>トドウフケン</t>
    </rPh>
    <phoneticPr fontId="2"/>
  </si>
  <si>
    <t>都道府県：14_神奈川県</t>
    <rPh sb="0" eb="4">
      <t>トドウフケン</t>
    </rPh>
    <phoneticPr fontId="2"/>
  </si>
  <si>
    <t>都道府県：15_新潟県</t>
    <rPh sb="0" eb="4">
      <t>トドウフケン</t>
    </rPh>
    <phoneticPr fontId="2"/>
  </si>
  <si>
    <t>都道府県：16_富山県</t>
    <rPh sb="0" eb="4">
      <t>トドウフケン</t>
    </rPh>
    <phoneticPr fontId="2"/>
  </si>
  <si>
    <t>都道府県：17_石川県</t>
    <rPh sb="0" eb="4">
      <t>トドウフケン</t>
    </rPh>
    <phoneticPr fontId="2"/>
  </si>
  <si>
    <t>都道府県：18_福井県</t>
    <rPh sb="0" eb="4">
      <t>トドウフケン</t>
    </rPh>
    <phoneticPr fontId="2"/>
  </si>
  <si>
    <t>都道府県：19_山梨県</t>
    <rPh sb="0" eb="4">
      <t>トドウフケン</t>
    </rPh>
    <phoneticPr fontId="2"/>
  </si>
  <si>
    <t>都道府県：20_長野県</t>
    <phoneticPr fontId="2"/>
  </si>
  <si>
    <t>都道府県：21_岐阜県</t>
    <rPh sb="0" eb="4">
      <t>トドウフケン</t>
    </rPh>
    <phoneticPr fontId="2"/>
  </si>
  <si>
    <t>都道府県：22_静岡県</t>
    <phoneticPr fontId="2"/>
  </si>
  <si>
    <t>都道府県：23_愛知県</t>
    <phoneticPr fontId="2"/>
  </si>
  <si>
    <t>都道府県：24_三重県</t>
    <rPh sb="0" eb="4">
      <t>トドウフケン</t>
    </rPh>
    <phoneticPr fontId="2"/>
  </si>
  <si>
    <t>都道府県：25_滋賀県</t>
    <rPh sb="0" eb="4">
      <t>トドウフケン</t>
    </rPh>
    <phoneticPr fontId="2"/>
  </si>
  <si>
    <t>都道府県：26_京都府</t>
    <phoneticPr fontId="2"/>
  </si>
  <si>
    <t>都道府県：27_大阪府</t>
    <rPh sb="0" eb="4">
      <t>トドウフケン</t>
    </rPh>
    <phoneticPr fontId="2"/>
  </si>
  <si>
    <t>都道府県：28_兵庫県</t>
    <rPh sb="0" eb="4">
      <t>トドウフケン</t>
    </rPh>
    <phoneticPr fontId="2"/>
  </si>
  <si>
    <t>都道府県：29_奈良県</t>
    <rPh sb="0" eb="4">
      <t>トドウフケン</t>
    </rPh>
    <phoneticPr fontId="2"/>
  </si>
  <si>
    <t>都道府県：30_和歌山県</t>
    <rPh sb="0" eb="4">
      <t>トドウフケン</t>
    </rPh>
    <phoneticPr fontId="2"/>
  </si>
  <si>
    <t>※1 上井と倉吉は同じ適用区域内であるため大きい方の値(倉吉)を採用する。</t>
    <phoneticPr fontId="2"/>
  </si>
  <si>
    <t>※2 24時間雨量値なし（三朝の日雨量を採用）</t>
    <rPh sb="20" eb="22">
      <t>サイヨウ</t>
    </rPh>
    <phoneticPr fontId="2"/>
  </si>
  <si>
    <t>※2</t>
    <phoneticPr fontId="2"/>
  </si>
  <si>
    <t>※1</t>
    <phoneticPr fontId="2"/>
  </si>
  <si>
    <t>都道府県：31_鳥取県</t>
    <rPh sb="8" eb="11">
      <t>トットリケン</t>
    </rPh>
    <phoneticPr fontId="2"/>
  </si>
  <si>
    <t>都道府県：32_島根県</t>
    <rPh sb="0" eb="4">
      <t>トドウフケン</t>
    </rPh>
    <phoneticPr fontId="2"/>
  </si>
  <si>
    <t>都道府県：33_岡山県</t>
    <phoneticPr fontId="2"/>
  </si>
  <si>
    <t>都道府県：34_広島県</t>
    <phoneticPr fontId="2"/>
  </si>
  <si>
    <t>都道府県：35_山口県</t>
    <phoneticPr fontId="2"/>
  </si>
  <si>
    <t>都道府県：36_徳島県</t>
    <phoneticPr fontId="2"/>
  </si>
  <si>
    <t>都道府県：37_香川県</t>
    <phoneticPr fontId="2"/>
  </si>
  <si>
    <t>都道府県：38_愛媛県</t>
    <phoneticPr fontId="2"/>
  </si>
  <si>
    <t>都道府県：39_高知県</t>
    <phoneticPr fontId="2"/>
  </si>
  <si>
    <t>都道府県：40_福岡県</t>
    <rPh sb="8" eb="11">
      <t>フクオカケン</t>
    </rPh>
    <phoneticPr fontId="2"/>
  </si>
  <si>
    <t>都道府県：41_佐賀県</t>
    <phoneticPr fontId="2"/>
  </si>
  <si>
    <t>都道府県：42_長崎県</t>
    <phoneticPr fontId="2"/>
  </si>
  <si>
    <t>都道府県：43_熊本県</t>
    <phoneticPr fontId="2"/>
  </si>
  <si>
    <t>城北Ⅰ-A</t>
    <rPh sb="0" eb="1">
      <t>ジョウ</t>
    </rPh>
    <rPh sb="1" eb="2">
      <t>キタ</t>
    </rPh>
    <phoneticPr fontId="2"/>
  </si>
  <si>
    <t>城北Ⅰ-B</t>
    <rPh sb="0" eb="1">
      <t>ジョウ</t>
    </rPh>
    <rPh sb="1" eb="2">
      <t>キタ</t>
    </rPh>
    <phoneticPr fontId="2"/>
  </si>
  <si>
    <t>城北Ⅰ-C</t>
    <rPh sb="0" eb="1">
      <t>ジョウ</t>
    </rPh>
    <rPh sb="1" eb="2">
      <t>キタ</t>
    </rPh>
    <phoneticPr fontId="2"/>
  </si>
  <si>
    <t>都道府県：44_大分県</t>
    <phoneticPr fontId="2"/>
  </si>
  <si>
    <t>都道府県：45_宮崎県</t>
    <phoneticPr fontId="2"/>
  </si>
  <si>
    <t>都道府県：46_鹿児島県</t>
    <phoneticPr fontId="2"/>
  </si>
  <si>
    <t>大村祁答院</t>
    <rPh sb="0" eb="2">
      <t>オオムラ</t>
    </rPh>
    <rPh sb="3" eb="4">
      <t>コタ</t>
    </rPh>
    <rPh sb="4" eb="5">
      <t>イン</t>
    </rPh>
    <phoneticPr fontId="2"/>
  </si>
  <si>
    <t>都道府県：47_沖縄県</t>
    <phoneticPr fontId="2"/>
  </si>
  <si>
    <t>(mm/day)</t>
    <phoneticPr fontId="2"/>
  </si>
  <si>
    <t>※</t>
    <phoneticPr fontId="2"/>
  </si>
  <si>
    <t>平均降雨強度(mm/h)</t>
    <rPh sb="2" eb="4">
      <t>コウウ</t>
    </rPh>
    <phoneticPr fontId="2"/>
  </si>
  <si>
    <t>平均降雨強度(mm/h)</t>
    <rPh sb="0" eb="2">
      <t>ヘイキン</t>
    </rPh>
    <rPh sb="2" eb="6">
      <t>コウウキョウド</t>
    </rPh>
    <phoneticPr fontId="2"/>
  </si>
  <si>
    <t>平均降雨強度(mm/h)</t>
    <rPh sb="0" eb="2">
      <t>ヘイキン</t>
    </rPh>
    <rPh sb="2" eb="4">
      <t>コウウ</t>
    </rPh>
    <phoneticPr fontId="2"/>
  </si>
  <si>
    <t>平均降雨強度(mm/h)</t>
    <rPh sb="2" eb="4">
      <t>コウウ</t>
    </rPh>
    <rPh sb="4" eb="6">
      <t>キョウド</t>
    </rPh>
    <phoneticPr fontId="2"/>
  </si>
  <si>
    <t>※ 1つの地域区域に2箇所以上の観測所がある場合は、大きい方の値を採用した。</t>
    <rPh sb="5" eb="7">
      <t>チイキ</t>
    </rPh>
    <phoneticPr fontId="2"/>
  </si>
  <si>
    <t>　（灰色着色部分は不採用）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</si>
</sst>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_);[Red]\(0\)"/>
    <numFmt numFmtId="177" formatCode="0.0_);[Red]\(0.0\)"/>
    <numFmt numFmtId="178" formatCode="0.00_);[Red]\(0.00\)"/>
    <numFmt numFmtId="179" formatCode="0.000"/>
    <numFmt numFmtId="180" formatCode="0.0"/>
    <numFmt numFmtId="181" formatCode="0.000_ 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1"/>
      <color rgb="FF0000FF"/>
      <name val="ＭＳ ゴシック"/>
      <family val="3"/>
      <charset val="128"/>
    </font>
    <font>
      <u/>
      <sz val="11"/>
      <color theme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80" fontId="4" fillId="0" borderId="1" xfId="0" applyNumberFormat="1" applyFont="1" applyBorder="1">
      <alignment vertical="center"/>
    </xf>
    <xf numFmtId="0" fontId="6" fillId="0" borderId="2" xfId="0" quotePrefix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3" xfId="0" quotePrefix="1" applyFont="1" applyBorder="1" applyAlignment="1">
      <alignment horizontal="center" vertical="center"/>
    </xf>
    <xf numFmtId="0" fontId="4" fillId="0" borderId="14" xfId="0" applyFont="1" applyBorder="1">
      <alignment vertical="center"/>
    </xf>
    <xf numFmtId="0" fontId="4" fillId="2" borderId="1" xfId="0" applyFont="1" applyFill="1" applyBorder="1">
      <alignment vertical="center"/>
    </xf>
    <xf numFmtId="0" fontId="4" fillId="0" borderId="0" xfId="0" applyFont="1" applyAlignment="1">
      <alignment horizontal="left" vertical="center"/>
    </xf>
    <xf numFmtId="0" fontId="4" fillId="0" borderId="3" xfId="0" quotePrefix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" fontId="4" fillId="0" borderId="1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2" fontId="4" fillId="0" borderId="1" xfId="0" applyNumberFormat="1" applyFont="1" applyBorder="1">
      <alignment vertical="center"/>
    </xf>
    <xf numFmtId="0" fontId="4" fillId="0" borderId="19" xfId="0" applyFont="1" applyBorder="1" applyAlignment="1">
      <alignment horizontal="left" vertical="center"/>
    </xf>
    <xf numFmtId="0" fontId="4" fillId="0" borderId="1" xfId="0" quotePrefix="1" applyFont="1" applyBorder="1" applyAlignment="1">
      <alignment horizontal="right" vertical="center"/>
    </xf>
    <xf numFmtId="178" fontId="4" fillId="0" borderId="1" xfId="0" applyNumberFormat="1" applyFont="1" applyBorder="1">
      <alignment vertical="center"/>
    </xf>
    <xf numFmtId="0" fontId="4" fillId="0" borderId="21" xfId="0" applyFont="1" applyBorder="1" applyAlignment="1">
      <alignment horizontal="center" vertical="center"/>
    </xf>
    <xf numFmtId="12" fontId="4" fillId="0" borderId="1" xfId="0" applyNumberFormat="1" applyFont="1" applyBorder="1">
      <alignment vertical="center"/>
    </xf>
    <xf numFmtId="2" fontId="4" fillId="0" borderId="0" xfId="0" applyNumberFormat="1" applyFont="1">
      <alignment vertical="center"/>
    </xf>
    <xf numFmtId="0" fontId="4" fillId="0" borderId="16" xfId="0" applyFont="1" applyBorder="1">
      <alignment vertical="center"/>
    </xf>
    <xf numFmtId="181" fontId="4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80" fontId="4" fillId="0" borderId="1" xfId="0" applyNumberFormat="1" applyFont="1" applyBorder="1" applyAlignment="1">
      <alignment horizontal="right" vertical="center"/>
    </xf>
    <xf numFmtId="176" fontId="4" fillId="0" borderId="1" xfId="0" applyNumberFormat="1" applyFont="1" applyBorder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1" fontId="4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180" fontId="4" fillId="0" borderId="1" xfId="0" quotePrefix="1" applyNumberFormat="1" applyFont="1" applyBorder="1" applyAlignment="1">
      <alignment horizontal="right" vertical="center"/>
    </xf>
    <xf numFmtId="0" fontId="4" fillId="0" borderId="20" xfId="0" applyFont="1" applyBorder="1" applyAlignment="1">
      <alignment horizontal="center" vertical="center"/>
    </xf>
    <xf numFmtId="0" fontId="4" fillId="0" borderId="15" xfId="0" quotePrefix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2" xfId="0" quotePrefix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80" fontId="8" fillId="0" borderId="1" xfId="0" applyNumberFormat="1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4" fillId="0" borderId="12" xfId="0" quotePrefix="1" applyFont="1" applyBorder="1" applyAlignment="1">
      <alignment horizontal="center" vertical="center"/>
    </xf>
    <xf numFmtId="180" fontId="4" fillId="0" borderId="4" xfId="0" applyNumberFormat="1" applyFont="1" applyBorder="1">
      <alignment vertical="center"/>
    </xf>
    <xf numFmtId="177" fontId="4" fillId="0" borderId="4" xfId="0" applyNumberFormat="1" applyFont="1" applyBorder="1">
      <alignment vertical="center"/>
    </xf>
    <xf numFmtId="180" fontId="4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179" fontId="4" fillId="0" borderId="0" xfId="0" applyNumberFormat="1" applyFont="1">
      <alignment vertical="center"/>
    </xf>
    <xf numFmtId="0" fontId="10" fillId="0" borderId="0" xfId="0" applyFont="1">
      <alignment vertical="center"/>
    </xf>
    <xf numFmtId="0" fontId="4" fillId="0" borderId="1" xfId="0" applyFont="1" applyBorder="1" applyAlignment="1">
      <alignment vertical="center" wrapText="1"/>
    </xf>
    <xf numFmtId="0" fontId="11" fillId="0" borderId="1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left" vertical="center"/>
    </xf>
    <xf numFmtId="0" fontId="12" fillId="0" borderId="0" xfId="0" applyFont="1">
      <alignment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3" fillId="0" borderId="0" xfId="1" applyFont="1">
      <alignment vertical="center"/>
    </xf>
    <xf numFmtId="0" fontId="11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3" xfId="0" quotePrefix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0" fontId="4" fillId="0" borderId="16" xfId="0" quotePrefix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00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55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304800</xdr:colOff>
      <xdr:row>13</xdr:row>
      <xdr:rowOff>133350</xdr:rowOff>
    </xdr:to>
    <xdr:sp macro="" textlink="">
      <xdr:nvSpPr>
        <xdr:cNvPr id="100353" name="AutoShape 1">
          <a:extLst>
            <a:ext uri="{FF2B5EF4-FFF2-40B4-BE49-F238E27FC236}">
              <a16:creationId xmlns:a16="http://schemas.microsoft.com/office/drawing/2014/main" id="{1388AE28-FB2E-8B45-0222-D79AD49406C1}"/>
            </a:ext>
          </a:extLst>
        </xdr:cNvPr>
        <xdr:cNvSpPr>
          <a:spLocks noChangeAspect="1" noChangeArrowheads="1"/>
        </xdr:cNvSpPr>
      </xdr:nvSpPr>
      <xdr:spPr bwMode="auto">
        <a:xfrm>
          <a:off x="12792075" y="5000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304800</xdr:colOff>
      <xdr:row>4</xdr:row>
      <xdr:rowOff>133350</xdr:rowOff>
    </xdr:to>
    <xdr:sp macro="" textlink="">
      <xdr:nvSpPr>
        <xdr:cNvPr id="100354" name="AutoShape 2">
          <a:extLst>
            <a:ext uri="{FF2B5EF4-FFF2-40B4-BE49-F238E27FC236}">
              <a16:creationId xmlns:a16="http://schemas.microsoft.com/office/drawing/2014/main" id="{A63C0155-C6CE-BFB3-BDAB-2E45EFCEA8FD}"/>
            </a:ext>
          </a:extLst>
        </xdr:cNvPr>
        <xdr:cNvSpPr>
          <a:spLocks noChangeAspect="1" noChangeArrowheads="1"/>
        </xdr:cNvSpPr>
      </xdr:nvSpPr>
      <xdr:spPr bwMode="auto">
        <a:xfrm>
          <a:off x="12792075" y="285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8</xdr:row>
      <xdr:rowOff>0</xdr:rowOff>
    </xdr:from>
    <xdr:to>
      <xdr:col>6</xdr:col>
      <xdr:colOff>304800</xdr:colOff>
      <xdr:row>9</xdr:row>
      <xdr:rowOff>133350</xdr:rowOff>
    </xdr:to>
    <xdr:sp macro="" textlink="">
      <xdr:nvSpPr>
        <xdr:cNvPr id="100355" name="AutoShape 3">
          <a:extLst>
            <a:ext uri="{FF2B5EF4-FFF2-40B4-BE49-F238E27FC236}">
              <a16:creationId xmlns:a16="http://schemas.microsoft.com/office/drawing/2014/main" id="{496DE664-33B9-C1BF-E150-56D2605F1F7F}"/>
            </a:ext>
          </a:extLst>
        </xdr:cNvPr>
        <xdr:cNvSpPr>
          <a:spLocks noChangeAspect="1" noChangeArrowheads="1"/>
        </xdr:cNvSpPr>
      </xdr:nvSpPr>
      <xdr:spPr bwMode="auto">
        <a:xfrm>
          <a:off x="13649325" y="4048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pref.aomori.lg.jp/soshiki/kendo/kasensabo/kouu-kyoudo-shiki.html" TargetMode="External"/><Relationship Id="rId1" Type="http://schemas.openxmlformats.org/officeDocument/2006/relationships/hyperlink" Target="https://www.pref.hokkaido.lg.jp/kn/kss/ksn/ooameshiryou14.html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CD8DE-AA43-4CD0-AD72-A81365FD081E}">
  <sheetPr>
    <pageSetUpPr fitToPage="1"/>
  </sheetPr>
  <dimension ref="B2:J51"/>
  <sheetViews>
    <sheetView tabSelected="1" zoomScale="85" zoomScaleNormal="85" zoomScaleSheetLayoutView="85" workbookViewId="0">
      <pane xSplit="3" ySplit="2" topLeftCell="D3" activePane="bottomRight" state="frozen"/>
      <selection pane="topRight" activeCell="C1" sqref="C1"/>
      <selection pane="bottomLeft" activeCell="A3" sqref="A3"/>
      <selection pane="bottomRight" activeCell="K4" sqref="K4"/>
    </sheetView>
  </sheetViews>
  <sheetFormatPr defaultRowHeight="13.5" x14ac:dyDescent="0.4"/>
  <cols>
    <col min="1" max="1" width="4.75" style="1" customWidth="1"/>
    <col min="2" max="2" width="9" style="1"/>
    <col min="3" max="3" width="12.625" style="1" bestFit="1" customWidth="1"/>
    <col min="4" max="4" width="12.625" style="1" customWidth="1"/>
    <col min="5" max="5" width="17.125" style="1" customWidth="1"/>
    <col min="6" max="8" width="24.375" style="1" customWidth="1"/>
    <col min="9" max="16384" width="9" style="1"/>
  </cols>
  <sheetData>
    <row r="2" spans="2:10" ht="40.5" x14ac:dyDescent="0.4">
      <c r="B2" s="30" t="s">
        <v>0</v>
      </c>
      <c r="C2" s="30" t="s">
        <v>1</v>
      </c>
      <c r="D2" s="70" t="s">
        <v>1116</v>
      </c>
      <c r="E2" s="70" t="s">
        <v>2</v>
      </c>
      <c r="F2" s="70" t="s">
        <v>1109</v>
      </c>
      <c r="G2" s="70" t="s">
        <v>3</v>
      </c>
      <c r="H2" s="70" t="s">
        <v>1110</v>
      </c>
    </row>
    <row r="3" spans="2:10" ht="40.5" x14ac:dyDescent="0.4">
      <c r="B3" s="46">
        <v>1</v>
      </c>
      <c r="C3" s="46" t="s">
        <v>5</v>
      </c>
      <c r="D3" s="46" t="s">
        <v>6</v>
      </c>
      <c r="E3" s="46" t="s">
        <v>116</v>
      </c>
      <c r="F3" s="69" t="s">
        <v>7</v>
      </c>
      <c r="G3" s="46" t="s">
        <v>8</v>
      </c>
      <c r="H3" s="61" t="s">
        <v>1117</v>
      </c>
      <c r="J3" s="62"/>
    </row>
    <row r="4" spans="2:10" s="62" customFormat="1" ht="54" x14ac:dyDescent="0.4">
      <c r="B4" s="46">
        <v>2</v>
      </c>
      <c r="C4" s="46" t="s">
        <v>9</v>
      </c>
      <c r="D4" s="46" t="s">
        <v>10</v>
      </c>
      <c r="E4" s="46" t="s">
        <v>36</v>
      </c>
      <c r="F4" s="69" t="s">
        <v>11</v>
      </c>
      <c r="G4" s="63" t="s">
        <v>15</v>
      </c>
      <c r="H4" s="60"/>
    </row>
    <row r="5" spans="2:10" s="62" customFormat="1" x14ac:dyDescent="0.4">
      <c r="B5" s="46">
        <v>3</v>
      </c>
      <c r="C5" s="46" t="s">
        <v>12</v>
      </c>
      <c r="D5" s="46" t="s">
        <v>13</v>
      </c>
      <c r="E5" s="46" t="s">
        <v>14</v>
      </c>
      <c r="F5" s="67" t="s">
        <v>15</v>
      </c>
      <c r="G5" s="63" t="s">
        <v>15</v>
      </c>
      <c r="H5" s="63"/>
    </row>
    <row r="6" spans="2:10" s="62" customFormat="1" x14ac:dyDescent="0.4">
      <c r="B6" s="46">
        <v>4</v>
      </c>
      <c r="C6" s="46" t="s">
        <v>16</v>
      </c>
      <c r="D6" s="46" t="s">
        <v>17</v>
      </c>
      <c r="E6" s="46" t="s">
        <v>18</v>
      </c>
      <c r="F6" s="68" t="s">
        <v>15</v>
      </c>
      <c r="G6" s="46" t="s">
        <v>15</v>
      </c>
      <c r="H6" s="46"/>
    </row>
    <row r="7" spans="2:10" s="62" customFormat="1" x14ac:dyDescent="0.4">
      <c r="B7" s="46">
        <v>5</v>
      </c>
      <c r="C7" s="46" t="s">
        <v>19</v>
      </c>
      <c r="D7" s="46" t="s">
        <v>13</v>
      </c>
      <c r="E7" s="46" t="s">
        <v>20</v>
      </c>
      <c r="F7" s="68" t="s">
        <v>15</v>
      </c>
      <c r="G7" s="46" t="s">
        <v>15</v>
      </c>
      <c r="H7" s="46"/>
    </row>
    <row r="8" spans="2:10" ht="40.5" x14ac:dyDescent="0.4">
      <c r="B8" s="46">
        <v>6</v>
      </c>
      <c r="C8" s="46" t="s">
        <v>21</v>
      </c>
      <c r="D8" s="46" t="s">
        <v>22</v>
      </c>
      <c r="E8" s="46" t="s">
        <v>23</v>
      </c>
      <c r="F8" s="69" t="s">
        <v>24</v>
      </c>
      <c r="G8" s="69" t="s">
        <v>25</v>
      </c>
      <c r="H8" s="60"/>
      <c r="J8" s="62"/>
    </row>
    <row r="9" spans="2:10" ht="40.5" x14ac:dyDescent="0.4">
      <c r="B9" s="46">
        <v>7</v>
      </c>
      <c r="C9" s="46" t="s">
        <v>26</v>
      </c>
      <c r="D9" s="46" t="s">
        <v>13</v>
      </c>
      <c r="E9" s="46" t="s">
        <v>27</v>
      </c>
      <c r="F9" s="69" t="s">
        <v>28</v>
      </c>
      <c r="G9" s="46" t="s">
        <v>8</v>
      </c>
      <c r="H9" s="64"/>
    </row>
    <row r="10" spans="2:10" x14ac:dyDescent="0.4">
      <c r="B10" s="46">
        <v>8</v>
      </c>
      <c r="C10" s="46" t="s">
        <v>29</v>
      </c>
      <c r="D10" s="46" t="s">
        <v>30</v>
      </c>
      <c r="E10" s="46" t="s">
        <v>31</v>
      </c>
      <c r="F10" s="68" t="s">
        <v>15</v>
      </c>
      <c r="G10" s="46" t="s">
        <v>15</v>
      </c>
      <c r="H10" s="46"/>
    </row>
    <row r="11" spans="2:10" x14ac:dyDescent="0.4">
      <c r="B11" s="46">
        <v>9</v>
      </c>
      <c r="C11" s="46" t="s">
        <v>32</v>
      </c>
      <c r="D11" s="46" t="s">
        <v>33</v>
      </c>
      <c r="E11" s="46" t="s">
        <v>34</v>
      </c>
      <c r="F11" s="68" t="s">
        <v>15</v>
      </c>
      <c r="G11" s="46" t="s">
        <v>15</v>
      </c>
      <c r="H11" s="46"/>
      <c r="J11" s="62"/>
    </row>
    <row r="12" spans="2:10" x14ac:dyDescent="0.4">
      <c r="B12" s="46">
        <v>10</v>
      </c>
      <c r="C12" s="46" t="s">
        <v>35</v>
      </c>
      <c r="D12" s="46" t="s">
        <v>36</v>
      </c>
      <c r="E12" s="46" t="s">
        <v>36</v>
      </c>
      <c r="F12" s="68" t="s">
        <v>37</v>
      </c>
      <c r="G12" s="46" t="s">
        <v>37</v>
      </c>
      <c r="H12" s="46"/>
    </row>
    <row r="13" spans="2:10" x14ac:dyDescent="0.4">
      <c r="B13" s="46">
        <v>11</v>
      </c>
      <c r="C13" s="46" t="s">
        <v>38</v>
      </c>
      <c r="D13" s="46" t="s">
        <v>39</v>
      </c>
      <c r="E13" s="46" t="s">
        <v>36</v>
      </c>
      <c r="F13" s="68" t="s">
        <v>37</v>
      </c>
      <c r="G13" s="46" t="s">
        <v>37</v>
      </c>
      <c r="H13" s="46"/>
    </row>
    <row r="14" spans="2:10" s="62" customFormat="1" ht="54" x14ac:dyDescent="0.4">
      <c r="B14" s="46">
        <v>12</v>
      </c>
      <c r="C14" s="46" t="s">
        <v>40</v>
      </c>
      <c r="D14" s="46" t="s">
        <v>13</v>
      </c>
      <c r="E14" s="46" t="s">
        <v>36</v>
      </c>
      <c r="F14" s="69" t="s">
        <v>41</v>
      </c>
      <c r="G14" s="46" t="s">
        <v>8</v>
      </c>
      <c r="H14" s="64"/>
    </row>
    <row r="15" spans="2:10" s="62" customFormat="1" x14ac:dyDescent="0.4">
      <c r="B15" s="46">
        <v>13</v>
      </c>
      <c r="C15" s="46" t="s">
        <v>42</v>
      </c>
      <c r="D15" s="46" t="s">
        <v>43</v>
      </c>
      <c r="E15" s="46" t="s">
        <v>36</v>
      </c>
      <c r="F15" s="68" t="s">
        <v>37</v>
      </c>
      <c r="G15" s="46" t="s">
        <v>37</v>
      </c>
      <c r="H15" s="46"/>
    </row>
    <row r="16" spans="2:10" x14ac:dyDescent="0.4">
      <c r="B16" s="46">
        <v>14</v>
      </c>
      <c r="C16" s="46" t="s">
        <v>44</v>
      </c>
      <c r="D16" s="46" t="s">
        <v>45</v>
      </c>
      <c r="E16" s="46" t="s">
        <v>36</v>
      </c>
      <c r="F16" s="68" t="s">
        <v>37</v>
      </c>
      <c r="G16" s="46" t="s">
        <v>37</v>
      </c>
      <c r="H16" s="46"/>
    </row>
    <row r="17" spans="2:10" x14ac:dyDescent="0.4">
      <c r="B17" s="46">
        <v>15</v>
      </c>
      <c r="C17" s="46" t="s">
        <v>46</v>
      </c>
      <c r="D17" s="46" t="s">
        <v>36</v>
      </c>
      <c r="E17" s="46" t="s">
        <v>36</v>
      </c>
      <c r="F17" s="68" t="s">
        <v>15</v>
      </c>
      <c r="G17" s="46" t="s">
        <v>15</v>
      </c>
      <c r="H17" s="46"/>
    </row>
    <row r="18" spans="2:10" x14ac:dyDescent="0.4">
      <c r="B18" s="46">
        <v>16</v>
      </c>
      <c r="C18" s="46" t="s">
        <v>47</v>
      </c>
      <c r="D18" s="46" t="s">
        <v>48</v>
      </c>
      <c r="E18" s="46" t="s">
        <v>36</v>
      </c>
      <c r="F18" s="68" t="s">
        <v>37</v>
      </c>
      <c r="G18" s="46" t="s">
        <v>37</v>
      </c>
      <c r="H18" s="46"/>
      <c r="J18" s="62"/>
    </row>
    <row r="19" spans="2:10" s="62" customFormat="1" x14ac:dyDescent="0.4">
      <c r="B19" s="46">
        <v>17</v>
      </c>
      <c r="C19" s="46" t="s">
        <v>49</v>
      </c>
      <c r="D19" s="46" t="s">
        <v>13</v>
      </c>
      <c r="E19" s="46" t="s">
        <v>50</v>
      </c>
      <c r="F19" s="68" t="s">
        <v>15</v>
      </c>
      <c r="G19" s="46" t="s">
        <v>15</v>
      </c>
      <c r="H19" s="46"/>
    </row>
    <row r="20" spans="2:10" x14ac:dyDescent="0.4">
      <c r="B20" s="46">
        <v>18</v>
      </c>
      <c r="C20" s="46" t="s">
        <v>51</v>
      </c>
      <c r="D20" s="46" t="s">
        <v>36</v>
      </c>
      <c r="E20" s="46" t="s">
        <v>52</v>
      </c>
      <c r="F20" s="68" t="s">
        <v>15</v>
      </c>
      <c r="G20" s="46" t="s">
        <v>15</v>
      </c>
      <c r="H20" s="46"/>
    </row>
    <row r="21" spans="2:10" s="62" customFormat="1" ht="27" x14ac:dyDescent="0.4">
      <c r="B21" s="46">
        <v>19</v>
      </c>
      <c r="C21" s="46" t="s">
        <v>53</v>
      </c>
      <c r="D21" s="46" t="s">
        <v>54</v>
      </c>
      <c r="E21" s="46" t="s">
        <v>36</v>
      </c>
      <c r="F21" s="68" t="s">
        <v>37</v>
      </c>
      <c r="G21" s="46" t="s">
        <v>37</v>
      </c>
      <c r="H21" s="69" t="s">
        <v>1111</v>
      </c>
    </row>
    <row r="22" spans="2:10" ht="54" x14ac:dyDescent="0.4">
      <c r="B22" s="46">
        <v>20</v>
      </c>
      <c r="C22" s="46" t="s">
        <v>55</v>
      </c>
      <c r="D22" s="46" t="s">
        <v>1103</v>
      </c>
      <c r="E22" s="46" t="s">
        <v>36</v>
      </c>
      <c r="F22" s="68" t="s">
        <v>37</v>
      </c>
      <c r="G22" s="46" t="s">
        <v>37</v>
      </c>
      <c r="H22" s="69" t="s">
        <v>1112</v>
      </c>
    </row>
    <row r="23" spans="2:10" ht="40.5" x14ac:dyDescent="0.4">
      <c r="B23" s="46">
        <v>21</v>
      </c>
      <c r="C23" s="46" t="s">
        <v>57</v>
      </c>
      <c r="D23" s="46" t="s">
        <v>54</v>
      </c>
      <c r="E23" s="46" t="s">
        <v>36</v>
      </c>
      <c r="F23" s="69" t="s">
        <v>58</v>
      </c>
      <c r="G23" s="46" t="s">
        <v>59</v>
      </c>
      <c r="H23" s="68" t="s">
        <v>58</v>
      </c>
    </row>
    <row r="24" spans="2:10" x14ac:dyDescent="0.4">
      <c r="B24" s="46">
        <v>22</v>
      </c>
      <c r="C24" s="46" t="s">
        <v>60</v>
      </c>
      <c r="D24" s="46" t="s">
        <v>36</v>
      </c>
      <c r="E24" s="46" t="s">
        <v>36</v>
      </c>
      <c r="F24" s="68" t="s">
        <v>15</v>
      </c>
      <c r="G24" s="46" t="s">
        <v>15</v>
      </c>
      <c r="H24" s="69"/>
    </row>
    <row r="25" spans="2:10" s="62" customFormat="1" ht="67.5" x14ac:dyDescent="0.4">
      <c r="B25" s="46">
        <v>23</v>
      </c>
      <c r="C25" s="46" t="s">
        <v>61</v>
      </c>
      <c r="D25" s="46" t="s">
        <v>62</v>
      </c>
      <c r="E25" s="46" t="s">
        <v>63</v>
      </c>
      <c r="F25" s="69" t="s">
        <v>64</v>
      </c>
      <c r="G25" s="46" t="s">
        <v>59</v>
      </c>
      <c r="H25" s="69" t="s">
        <v>1113</v>
      </c>
    </row>
    <row r="26" spans="2:10" s="62" customFormat="1" x14ac:dyDescent="0.4">
      <c r="B26" s="46">
        <v>24</v>
      </c>
      <c r="C26" s="46" t="s">
        <v>65</v>
      </c>
      <c r="D26" s="46" t="s">
        <v>54</v>
      </c>
      <c r="E26" s="46" t="s">
        <v>15</v>
      </c>
      <c r="F26" s="67" t="s">
        <v>15</v>
      </c>
      <c r="G26" s="46" t="s">
        <v>59</v>
      </c>
      <c r="H26" s="67"/>
    </row>
    <row r="27" spans="2:10" ht="40.5" x14ac:dyDescent="0.4">
      <c r="B27" s="46">
        <v>25</v>
      </c>
      <c r="C27" s="46" t="s">
        <v>66</v>
      </c>
      <c r="D27" s="46" t="s">
        <v>45</v>
      </c>
      <c r="E27" s="46" t="s">
        <v>67</v>
      </c>
      <c r="F27" s="69" t="s">
        <v>68</v>
      </c>
      <c r="G27" s="46" t="s">
        <v>59</v>
      </c>
      <c r="H27" s="69" t="s">
        <v>1114</v>
      </c>
    </row>
    <row r="28" spans="2:10" s="62" customFormat="1" ht="40.5" x14ac:dyDescent="0.4">
      <c r="B28" s="46">
        <v>26</v>
      </c>
      <c r="C28" s="46" t="s">
        <v>69</v>
      </c>
      <c r="D28" s="46" t="s">
        <v>70</v>
      </c>
      <c r="E28" s="46" t="s">
        <v>15</v>
      </c>
      <c r="F28" s="69" t="s">
        <v>71</v>
      </c>
      <c r="G28" s="46" t="s">
        <v>72</v>
      </c>
      <c r="H28" s="69" t="s">
        <v>71</v>
      </c>
    </row>
    <row r="29" spans="2:10" x14ac:dyDescent="0.4">
      <c r="B29" s="46">
        <v>27</v>
      </c>
      <c r="C29" s="46" t="s">
        <v>73</v>
      </c>
      <c r="D29" s="46" t="s">
        <v>74</v>
      </c>
      <c r="E29" s="46" t="s">
        <v>75</v>
      </c>
      <c r="F29" s="68" t="s">
        <v>15</v>
      </c>
      <c r="G29" s="46" t="s">
        <v>15</v>
      </c>
      <c r="H29" s="68"/>
    </row>
    <row r="30" spans="2:10" x14ac:dyDescent="0.4">
      <c r="B30" s="46">
        <v>28</v>
      </c>
      <c r="C30" s="46" t="s">
        <v>76</v>
      </c>
      <c r="D30" s="46" t="s">
        <v>34</v>
      </c>
      <c r="E30" s="46" t="s">
        <v>77</v>
      </c>
      <c r="F30" s="67" t="s">
        <v>36</v>
      </c>
      <c r="G30" s="63" t="s">
        <v>36</v>
      </c>
      <c r="H30" s="67"/>
    </row>
    <row r="31" spans="2:10" x14ac:dyDescent="0.4">
      <c r="B31" s="46">
        <v>29</v>
      </c>
      <c r="C31" s="46" t="s">
        <v>78</v>
      </c>
      <c r="D31" s="46" t="s">
        <v>79</v>
      </c>
      <c r="E31" s="46" t="s">
        <v>79</v>
      </c>
      <c r="F31" s="68" t="s">
        <v>15</v>
      </c>
      <c r="G31" s="46" t="s">
        <v>15</v>
      </c>
      <c r="H31" s="68"/>
    </row>
    <row r="32" spans="2:10" x14ac:dyDescent="0.4">
      <c r="B32" s="46">
        <v>30</v>
      </c>
      <c r="C32" s="46" t="s">
        <v>80</v>
      </c>
      <c r="D32" s="46" t="s">
        <v>81</v>
      </c>
      <c r="E32" s="46" t="s">
        <v>82</v>
      </c>
      <c r="F32" s="68" t="s">
        <v>15</v>
      </c>
      <c r="G32" s="46" t="s">
        <v>15</v>
      </c>
      <c r="H32" s="68"/>
      <c r="J32" s="62"/>
    </row>
    <row r="33" spans="2:10" ht="40.5" x14ac:dyDescent="0.4">
      <c r="B33" s="46">
        <v>31</v>
      </c>
      <c r="C33" s="46" t="s">
        <v>83</v>
      </c>
      <c r="D33" s="46" t="s">
        <v>84</v>
      </c>
      <c r="E33" s="46" t="s">
        <v>15</v>
      </c>
      <c r="F33" s="69" t="s">
        <v>85</v>
      </c>
      <c r="G33" s="46" t="s">
        <v>15</v>
      </c>
      <c r="H33" s="69" t="s">
        <v>92</v>
      </c>
      <c r="J33" s="62"/>
    </row>
    <row r="34" spans="2:10" s="62" customFormat="1" ht="27" x14ac:dyDescent="0.4">
      <c r="B34" s="46">
        <v>32</v>
      </c>
      <c r="C34" s="46" t="s">
        <v>86</v>
      </c>
      <c r="D34" s="46" t="s">
        <v>87</v>
      </c>
      <c r="E34" s="46" t="s">
        <v>36</v>
      </c>
      <c r="F34" s="69" t="s">
        <v>88</v>
      </c>
      <c r="G34" s="46" t="s">
        <v>15</v>
      </c>
      <c r="H34" s="66"/>
    </row>
    <row r="35" spans="2:10" x14ac:dyDescent="0.4">
      <c r="B35" s="46">
        <v>33</v>
      </c>
      <c r="C35" s="46" t="s">
        <v>89</v>
      </c>
      <c r="D35" s="46" t="s">
        <v>87</v>
      </c>
      <c r="E35" s="46" t="s">
        <v>77</v>
      </c>
      <c r="F35" s="68" t="s">
        <v>15</v>
      </c>
      <c r="G35" s="46" t="s">
        <v>15</v>
      </c>
      <c r="H35" s="68"/>
    </row>
    <row r="36" spans="2:10" s="48" customFormat="1" ht="54" x14ac:dyDescent="0.4">
      <c r="B36" s="46">
        <v>34</v>
      </c>
      <c r="C36" s="46" t="s">
        <v>90</v>
      </c>
      <c r="D36" s="46" t="s">
        <v>91</v>
      </c>
      <c r="E36" s="46" t="s">
        <v>15</v>
      </c>
      <c r="F36" s="69" t="s">
        <v>92</v>
      </c>
      <c r="G36" s="46" t="s">
        <v>59</v>
      </c>
      <c r="H36" s="69" t="s">
        <v>1115</v>
      </c>
    </row>
    <row r="37" spans="2:10" x14ac:dyDescent="0.4">
      <c r="B37" s="46">
        <v>35</v>
      </c>
      <c r="C37" s="46" t="s">
        <v>93</v>
      </c>
      <c r="D37" s="46" t="s">
        <v>94</v>
      </c>
      <c r="E37" s="46" t="s">
        <v>14</v>
      </c>
      <c r="F37" s="68" t="s">
        <v>15</v>
      </c>
      <c r="G37" s="46" t="s">
        <v>15</v>
      </c>
      <c r="H37" s="68"/>
    </row>
    <row r="38" spans="2:10" s="62" customFormat="1" x14ac:dyDescent="0.4">
      <c r="B38" s="46">
        <v>36</v>
      </c>
      <c r="C38" s="46" t="s">
        <v>95</v>
      </c>
      <c r="D38" s="46" t="s">
        <v>96</v>
      </c>
      <c r="E38" s="46" t="s">
        <v>36</v>
      </c>
      <c r="F38" s="68" t="s">
        <v>37</v>
      </c>
      <c r="G38" s="46" t="s">
        <v>37</v>
      </c>
      <c r="H38" s="68"/>
    </row>
    <row r="39" spans="2:10" s="48" customFormat="1" x14ac:dyDescent="0.4">
      <c r="B39" s="46">
        <v>37</v>
      </c>
      <c r="C39" s="46" t="s">
        <v>97</v>
      </c>
      <c r="D39" s="46" t="s">
        <v>98</v>
      </c>
      <c r="E39" s="46" t="s">
        <v>6</v>
      </c>
      <c r="F39" s="68" t="s">
        <v>15</v>
      </c>
      <c r="G39" s="46" t="s">
        <v>15</v>
      </c>
      <c r="H39" s="68"/>
    </row>
    <row r="40" spans="2:10" x14ac:dyDescent="0.4">
      <c r="B40" s="46">
        <v>38</v>
      </c>
      <c r="C40" s="46" t="s">
        <v>99</v>
      </c>
      <c r="D40" s="46" t="s">
        <v>1104</v>
      </c>
      <c r="E40" s="46" t="s">
        <v>100</v>
      </c>
      <c r="F40" s="68" t="s">
        <v>37</v>
      </c>
      <c r="G40" s="46" t="s">
        <v>37</v>
      </c>
      <c r="H40" s="68"/>
    </row>
    <row r="41" spans="2:10" s="62" customFormat="1" x14ac:dyDescent="0.4">
      <c r="B41" s="46">
        <v>39</v>
      </c>
      <c r="C41" s="46" t="s">
        <v>101</v>
      </c>
      <c r="D41" s="46" t="s">
        <v>13</v>
      </c>
      <c r="E41" s="46" t="s">
        <v>56</v>
      </c>
      <c r="F41" s="68" t="s">
        <v>37</v>
      </c>
      <c r="G41" s="46" t="s">
        <v>37</v>
      </c>
      <c r="H41" s="68"/>
    </row>
    <row r="42" spans="2:10" ht="40.5" x14ac:dyDescent="0.4">
      <c r="B42" s="46">
        <v>40</v>
      </c>
      <c r="C42" s="46" t="s">
        <v>102</v>
      </c>
      <c r="D42" s="46" t="s">
        <v>103</v>
      </c>
      <c r="E42" s="46" t="s">
        <v>100</v>
      </c>
      <c r="F42" s="69" t="s">
        <v>104</v>
      </c>
      <c r="G42" s="46" t="s">
        <v>15</v>
      </c>
      <c r="H42" s="69"/>
    </row>
    <row r="43" spans="2:10" x14ac:dyDescent="0.4">
      <c r="B43" s="46">
        <v>41</v>
      </c>
      <c r="C43" s="46" t="s">
        <v>105</v>
      </c>
      <c r="D43" s="46" t="s">
        <v>1086</v>
      </c>
      <c r="E43" s="46" t="s">
        <v>106</v>
      </c>
      <c r="F43" s="68" t="s">
        <v>37</v>
      </c>
      <c r="G43" s="46" t="s">
        <v>37</v>
      </c>
      <c r="H43" s="68"/>
    </row>
    <row r="44" spans="2:10" ht="40.5" x14ac:dyDescent="0.4">
      <c r="B44" s="46">
        <v>42</v>
      </c>
      <c r="C44" s="46" t="s">
        <v>107</v>
      </c>
      <c r="D44" s="46" t="s">
        <v>13</v>
      </c>
      <c r="E44" s="46" t="s">
        <v>36</v>
      </c>
      <c r="F44" s="69" t="s">
        <v>108</v>
      </c>
      <c r="G44" s="46"/>
      <c r="H44" s="69"/>
    </row>
    <row r="45" spans="2:10" s="62" customFormat="1" ht="40.5" x14ac:dyDescent="0.4">
      <c r="B45" s="46">
        <v>43</v>
      </c>
      <c r="C45" s="46" t="s">
        <v>109</v>
      </c>
      <c r="D45" s="46" t="s">
        <v>13</v>
      </c>
      <c r="E45" s="46" t="s">
        <v>36</v>
      </c>
      <c r="F45" s="69" t="s">
        <v>110</v>
      </c>
      <c r="G45" s="46" t="s">
        <v>15</v>
      </c>
      <c r="H45" s="69"/>
    </row>
    <row r="46" spans="2:10" s="62" customFormat="1" ht="40.5" x14ac:dyDescent="0.4">
      <c r="B46" s="46">
        <v>44</v>
      </c>
      <c r="C46" s="46" t="s">
        <v>111</v>
      </c>
      <c r="D46" s="46" t="s">
        <v>112</v>
      </c>
      <c r="E46" s="46" t="s">
        <v>113</v>
      </c>
      <c r="F46" s="69" t="s">
        <v>114</v>
      </c>
      <c r="G46" s="46" t="s">
        <v>15</v>
      </c>
      <c r="H46" s="66"/>
    </row>
    <row r="47" spans="2:10" x14ac:dyDescent="0.4">
      <c r="B47" s="46">
        <v>45</v>
      </c>
      <c r="C47" s="46" t="s">
        <v>115</v>
      </c>
      <c r="D47" s="46" t="s">
        <v>36</v>
      </c>
      <c r="E47" s="46" t="s">
        <v>116</v>
      </c>
      <c r="F47" s="68" t="s">
        <v>15</v>
      </c>
      <c r="G47" s="46" t="s">
        <v>15</v>
      </c>
      <c r="H47" s="68"/>
      <c r="J47" s="62"/>
    </row>
    <row r="48" spans="2:10" s="62" customFormat="1" x14ac:dyDescent="0.4">
      <c r="B48" s="46">
        <v>46</v>
      </c>
      <c r="C48" s="46" t="s">
        <v>117</v>
      </c>
      <c r="D48" s="46" t="s">
        <v>118</v>
      </c>
      <c r="E48" s="46" t="s">
        <v>36</v>
      </c>
      <c r="F48" s="68" t="s">
        <v>15</v>
      </c>
      <c r="G48" s="46" t="s">
        <v>15</v>
      </c>
      <c r="H48" s="68"/>
    </row>
    <row r="49" spans="2:8" x14ac:dyDescent="0.4">
      <c r="B49" s="46">
        <v>47</v>
      </c>
      <c r="C49" s="46" t="s">
        <v>119</v>
      </c>
      <c r="D49" s="46" t="s">
        <v>120</v>
      </c>
      <c r="E49" s="46" t="s">
        <v>36</v>
      </c>
      <c r="F49" s="68" t="s">
        <v>37</v>
      </c>
      <c r="G49" s="46" t="s">
        <v>37</v>
      </c>
      <c r="H49" s="68"/>
    </row>
    <row r="51" spans="2:8" x14ac:dyDescent="0.4">
      <c r="B51" s="65"/>
    </row>
  </sheetData>
  <phoneticPr fontId="2"/>
  <hyperlinks>
    <hyperlink ref="F3" r:id="rId1" xr:uid="{B34D3656-6B96-4439-82D3-3F1C5B5DF40C}"/>
    <hyperlink ref="F4" r:id="rId2" xr:uid="{3C922AEA-93B5-483A-8228-DEB77F8D24CB}"/>
  </hyperlinks>
  <pageMargins left="0.70866141732283472" right="0.70866141732283472" top="0.74803149606299213" bottom="0.74803149606299213" header="0.31496062992125984" footer="0.31496062992125984"/>
  <pageSetup paperSize="8" scale="59" fitToWidth="0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6ED72-5B7F-42E3-813B-8F82BD8514C4}">
  <dimension ref="B2:H10"/>
  <sheetViews>
    <sheetView zoomScaleNormal="100" workbookViewId="0">
      <selection activeCell="K29" sqref="K29"/>
    </sheetView>
  </sheetViews>
  <sheetFormatPr defaultRowHeight="13.5" x14ac:dyDescent="0.4"/>
  <cols>
    <col min="1" max="1" width="9" style="1"/>
    <col min="2" max="2" width="4.75" style="1" customWidth="1"/>
    <col min="3" max="3" width="15.25" style="1" customWidth="1"/>
    <col min="4" max="4" width="7.125" style="1" bestFit="1" customWidth="1"/>
    <col min="5" max="7" width="7.75" style="1" customWidth="1"/>
    <col min="8" max="8" width="22.625" style="1" bestFit="1" customWidth="1"/>
    <col min="9" max="16384" width="9" style="1"/>
  </cols>
  <sheetData>
    <row r="2" spans="2:8" x14ac:dyDescent="0.4">
      <c r="B2" s="1" t="s">
        <v>1139</v>
      </c>
    </row>
    <row r="3" spans="2:8" x14ac:dyDescent="0.4">
      <c r="B3" s="1" t="s">
        <v>122</v>
      </c>
      <c r="D3" s="15">
        <v>1440</v>
      </c>
      <c r="E3" s="1" t="s">
        <v>1186</v>
      </c>
    </row>
    <row r="4" spans="2:8" x14ac:dyDescent="0.4">
      <c r="B4" s="73" t="s">
        <v>123</v>
      </c>
      <c r="C4" s="74"/>
      <c r="D4" s="16" t="s">
        <v>594</v>
      </c>
      <c r="E4" s="81" t="s">
        <v>389</v>
      </c>
      <c r="F4" s="82"/>
      <c r="G4" s="83"/>
      <c r="H4" s="17" t="s">
        <v>1190</v>
      </c>
    </row>
    <row r="5" spans="2:8" x14ac:dyDescent="0.4">
      <c r="B5" s="75"/>
      <c r="C5" s="76"/>
      <c r="D5" s="4" t="s">
        <v>124</v>
      </c>
      <c r="E5" s="2" t="s">
        <v>125</v>
      </c>
      <c r="F5" s="2" t="s">
        <v>126</v>
      </c>
      <c r="G5" s="2" t="s">
        <v>390</v>
      </c>
      <c r="H5" s="12" t="s">
        <v>124</v>
      </c>
    </row>
    <row r="6" spans="2:8" x14ac:dyDescent="0.4">
      <c r="B6" s="2">
        <v>1</v>
      </c>
      <c r="C6" s="5" t="s">
        <v>438</v>
      </c>
      <c r="D6" s="9">
        <f>H6*24</f>
        <v>268.65406658607606</v>
      </c>
      <c r="E6" s="5">
        <v>696.25</v>
      </c>
      <c r="F6" s="5">
        <v>-5.6980000000000004</v>
      </c>
      <c r="G6" s="29">
        <v>0.57999999999999996</v>
      </c>
      <c r="H6" s="31">
        <f>E6/($D$3^(G6)+F6)</f>
        <v>11.193919441086502</v>
      </c>
    </row>
    <row r="7" spans="2:8" x14ac:dyDescent="0.4">
      <c r="B7" s="2">
        <v>2</v>
      </c>
      <c r="C7" s="5" t="s">
        <v>439</v>
      </c>
      <c r="D7" s="9">
        <f t="shared" ref="D7:D10" si="0">H7*24</f>
        <v>287.85652958545819</v>
      </c>
      <c r="E7" s="5">
        <v>2223.04</v>
      </c>
      <c r="F7" s="5">
        <v>9.3119999999999994</v>
      </c>
      <c r="G7" s="29">
        <v>0.71099999999999997</v>
      </c>
      <c r="H7" s="31">
        <f>E7/($D$3^(G7)+F7)</f>
        <v>11.994022066060758</v>
      </c>
    </row>
    <row r="8" spans="2:8" x14ac:dyDescent="0.4">
      <c r="B8" s="2">
        <v>3</v>
      </c>
      <c r="C8" s="5" t="s">
        <v>440</v>
      </c>
      <c r="D8" s="9">
        <f t="shared" si="0"/>
        <v>262.29958851448407</v>
      </c>
      <c r="E8" s="5">
        <v>2400.96</v>
      </c>
      <c r="F8" s="5">
        <v>16.091000000000001</v>
      </c>
      <c r="G8" s="29">
        <v>0.73099999999999998</v>
      </c>
      <c r="H8" s="31">
        <f>E8/($D$3^(G8)+F8)</f>
        <v>10.929149521436837</v>
      </c>
    </row>
    <row r="9" spans="2:8" x14ac:dyDescent="0.4">
      <c r="B9" s="2">
        <v>4</v>
      </c>
      <c r="C9" s="5" t="s">
        <v>441</v>
      </c>
      <c r="D9" s="9">
        <f t="shared" si="0"/>
        <v>415.01860643043517</v>
      </c>
      <c r="E9" s="5">
        <v>1076.01</v>
      </c>
      <c r="F9" s="5">
        <v>-1.371</v>
      </c>
      <c r="G9" s="29">
        <v>0.57099999999999995</v>
      </c>
      <c r="H9" s="31">
        <f>E9/($D$3^(G9)+F9)</f>
        <v>17.292441934601467</v>
      </c>
    </row>
    <row r="10" spans="2:8" x14ac:dyDescent="0.4">
      <c r="B10" s="2">
        <v>5</v>
      </c>
      <c r="C10" s="5" t="s">
        <v>442</v>
      </c>
      <c r="D10" s="9">
        <f t="shared" si="0"/>
        <v>446.52137438393743</v>
      </c>
      <c r="E10" s="5">
        <v>4376.32</v>
      </c>
      <c r="F10" s="5">
        <v>31.629000000000001</v>
      </c>
      <c r="G10" s="5">
        <v>0.73099999999999998</v>
      </c>
      <c r="H10" s="31">
        <f>E10/($D$3^(G10)+F10)</f>
        <v>18.605057265997392</v>
      </c>
    </row>
  </sheetData>
  <mergeCells count="2">
    <mergeCell ref="B4:C5"/>
    <mergeCell ref="E4:G4"/>
  </mergeCells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2E3E-DAF1-46B5-B9A5-0680F1784D52}">
  <dimension ref="B2:D11"/>
  <sheetViews>
    <sheetView zoomScaleNormal="100" workbookViewId="0">
      <selection activeCell="D14" sqref="D14:D15"/>
    </sheetView>
  </sheetViews>
  <sheetFormatPr defaultRowHeight="13.5" x14ac:dyDescent="0.4"/>
  <cols>
    <col min="1" max="1" width="9" style="1"/>
    <col min="2" max="2" width="6.5" style="1" customWidth="1"/>
    <col min="3" max="3" width="15.75" style="1" customWidth="1"/>
    <col min="4" max="4" width="13.375" style="1" customWidth="1"/>
    <col min="5" max="16" width="7.75" style="1" customWidth="1"/>
    <col min="17" max="20" width="8.75" style="1" customWidth="1"/>
    <col min="21" max="21" width="15.125" style="1" bestFit="1" customWidth="1"/>
    <col min="22" max="16384" width="9" style="1"/>
  </cols>
  <sheetData>
    <row r="2" spans="2:4" x14ac:dyDescent="0.4">
      <c r="B2" s="1" t="s">
        <v>1140</v>
      </c>
      <c r="D2" s="1" t="s">
        <v>1186</v>
      </c>
    </row>
    <row r="3" spans="2:4" x14ac:dyDescent="0.4">
      <c r="B3" s="73" t="s">
        <v>123</v>
      </c>
      <c r="C3" s="74"/>
      <c r="D3" s="3" t="s">
        <v>594</v>
      </c>
    </row>
    <row r="4" spans="2:4" x14ac:dyDescent="0.4">
      <c r="B4" s="75"/>
      <c r="C4" s="76"/>
      <c r="D4" s="4" t="s">
        <v>124</v>
      </c>
    </row>
    <row r="5" spans="2:4" x14ac:dyDescent="0.4">
      <c r="B5" s="2">
        <v>1</v>
      </c>
      <c r="C5" s="5" t="s">
        <v>443</v>
      </c>
      <c r="D5" s="5">
        <v>247.4</v>
      </c>
    </row>
    <row r="6" spans="2:4" x14ac:dyDescent="0.4">
      <c r="B6" s="2">
        <v>2</v>
      </c>
      <c r="C6" s="5" t="s">
        <v>1015</v>
      </c>
      <c r="D6" s="5">
        <v>168.9</v>
      </c>
    </row>
    <row r="7" spans="2:4" x14ac:dyDescent="0.4">
      <c r="B7" s="2">
        <v>3</v>
      </c>
      <c r="C7" s="5" t="s">
        <v>1016</v>
      </c>
      <c r="D7" s="5">
        <v>322.60000000000002</v>
      </c>
    </row>
    <row r="8" spans="2:4" x14ac:dyDescent="0.4">
      <c r="B8" s="2">
        <v>4</v>
      </c>
      <c r="C8" s="5" t="s">
        <v>1017</v>
      </c>
      <c r="D8" s="5">
        <v>359.8</v>
      </c>
    </row>
    <row r="9" spans="2:4" x14ac:dyDescent="0.4">
      <c r="B9" s="2">
        <v>5</v>
      </c>
      <c r="C9" s="5" t="s">
        <v>1018</v>
      </c>
      <c r="D9" s="5">
        <v>238.3</v>
      </c>
    </row>
    <row r="10" spans="2:4" x14ac:dyDescent="0.4">
      <c r="B10" s="2">
        <v>6</v>
      </c>
      <c r="C10" s="5" t="s">
        <v>1019</v>
      </c>
      <c r="D10" s="5">
        <v>205.7</v>
      </c>
    </row>
    <row r="11" spans="2:4" x14ac:dyDescent="0.4">
      <c r="B11" s="2">
        <v>7</v>
      </c>
      <c r="C11" s="5" t="s">
        <v>1020</v>
      </c>
      <c r="D11" s="5">
        <v>255.2</v>
      </c>
    </row>
  </sheetData>
  <mergeCells count="1">
    <mergeCell ref="B3:C4"/>
  </mergeCells>
  <phoneticPr fontId="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2DACC-2470-4C7E-A213-FF3A20BC05EE}">
  <dimension ref="B3:D10"/>
  <sheetViews>
    <sheetView zoomScale="115" zoomScaleNormal="115" workbookViewId="0">
      <selection activeCell="H22" sqref="H22"/>
    </sheetView>
  </sheetViews>
  <sheetFormatPr defaultRowHeight="13.5" x14ac:dyDescent="0.4"/>
  <cols>
    <col min="1" max="1" width="9" style="1"/>
    <col min="2" max="2" width="4.75" style="1" customWidth="1"/>
    <col min="3" max="3" width="15" style="1" customWidth="1"/>
    <col min="4" max="4" width="10.875" style="1" customWidth="1"/>
    <col min="5" max="16384" width="9" style="1"/>
  </cols>
  <sheetData>
    <row r="3" spans="2:4" x14ac:dyDescent="0.4">
      <c r="B3" s="1" t="s">
        <v>1141</v>
      </c>
      <c r="D3" s="1" t="s">
        <v>1186</v>
      </c>
    </row>
    <row r="4" spans="2:4" x14ac:dyDescent="0.4">
      <c r="B4" s="73" t="s">
        <v>123</v>
      </c>
      <c r="C4" s="74"/>
      <c r="D4" s="3" t="s">
        <v>594</v>
      </c>
    </row>
    <row r="5" spans="2:4" x14ac:dyDescent="0.4">
      <c r="B5" s="75"/>
      <c r="C5" s="76"/>
      <c r="D5" s="4" t="s">
        <v>124</v>
      </c>
    </row>
    <row r="6" spans="2:4" x14ac:dyDescent="0.4">
      <c r="B6" s="2">
        <v>1</v>
      </c>
      <c r="C6" s="5" t="s">
        <v>445</v>
      </c>
      <c r="D6" s="9">
        <v>330.5</v>
      </c>
    </row>
    <row r="7" spans="2:4" x14ac:dyDescent="0.4">
      <c r="B7" s="2">
        <v>2</v>
      </c>
      <c r="C7" s="5" t="s">
        <v>1060</v>
      </c>
      <c r="D7" s="9">
        <v>375.8</v>
      </c>
    </row>
    <row r="8" spans="2:4" x14ac:dyDescent="0.4">
      <c r="B8" s="2">
        <v>3</v>
      </c>
      <c r="C8" s="5" t="s">
        <v>444</v>
      </c>
      <c r="D8" s="9">
        <v>468.2</v>
      </c>
    </row>
    <row r="9" spans="2:4" x14ac:dyDescent="0.4">
      <c r="B9" s="2">
        <v>4</v>
      </c>
      <c r="C9" s="5" t="s">
        <v>1061</v>
      </c>
      <c r="D9" s="9">
        <v>451.1</v>
      </c>
    </row>
    <row r="10" spans="2:4" x14ac:dyDescent="0.4">
      <c r="B10" s="2">
        <v>5</v>
      </c>
      <c r="C10" s="5" t="s">
        <v>446</v>
      </c>
      <c r="D10" s="9">
        <v>375.8</v>
      </c>
    </row>
  </sheetData>
  <mergeCells count="1">
    <mergeCell ref="B4:C5"/>
  </mergeCells>
  <phoneticPr fontId="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A43A7-7E3E-456C-821D-FCC2F48E4E81}">
  <dimension ref="B2:H12"/>
  <sheetViews>
    <sheetView workbookViewId="0">
      <selection activeCell="J15" sqref="J15"/>
    </sheetView>
  </sheetViews>
  <sheetFormatPr defaultRowHeight="13.5" x14ac:dyDescent="0.4"/>
  <cols>
    <col min="1" max="1" width="9" style="1"/>
    <col min="2" max="2" width="4.75" style="1" customWidth="1"/>
    <col min="3" max="3" width="15.375" style="1" customWidth="1"/>
    <col min="4" max="4" width="7.5" style="1" bestFit="1" customWidth="1"/>
    <col min="5" max="5" width="9.5" style="1" bestFit="1" customWidth="1"/>
    <col min="6" max="7" width="7.5" style="1" customWidth="1"/>
    <col min="8" max="8" width="22.75" style="1" bestFit="1" customWidth="1"/>
    <col min="9" max="16384" width="9" style="1"/>
  </cols>
  <sheetData>
    <row r="2" spans="2:8" x14ac:dyDescent="0.4">
      <c r="B2" s="1" t="s">
        <v>1142</v>
      </c>
    </row>
    <row r="3" spans="2:8" x14ac:dyDescent="0.4">
      <c r="B3" s="1" t="s">
        <v>122</v>
      </c>
      <c r="D3" s="1">
        <v>1440</v>
      </c>
      <c r="E3" s="1" t="s">
        <v>1186</v>
      </c>
    </row>
    <row r="4" spans="2:8" x14ac:dyDescent="0.4">
      <c r="B4" s="73" t="s">
        <v>123</v>
      </c>
      <c r="C4" s="74"/>
      <c r="D4" s="3" t="s">
        <v>594</v>
      </c>
      <c r="E4" s="86" t="s">
        <v>124</v>
      </c>
      <c r="F4" s="89"/>
      <c r="G4" s="90"/>
      <c r="H4" s="17" t="s">
        <v>1188</v>
      </c>
    </row>
    <row r="5" spans="2:8" x14ac:dyDescent="0.4">
      <c r="B5" s="75"/>
      <c r="C5" s="76"/>
      <c r="D5" s="4" t="s">
        <v>124</v>
      </c>
      <c r="E5" s="2" t="s">
        <v>125</v>
      </c>
      <c r="F5" s="2" t="s">
        <v>126</v>
      </c>
      <c r="G5" s="2" t="s">
        <v>127</v>
      </c>
      <c r="H5" s="12" t="s">
        <v>124</v>
      </c>
    </row>
    <row r="6" spans="2:8" x14ac:dyDescent="0.4">
      <c r="B6" s="2">
        <v>1</v>
      </c>
      <c r="C6" s="5" t="s">
        <v>447</v>
      </c>
      <c r="D6" s="9">
        <f t="shared" ref="D6:D12" si="0">H6*24</f>
        <v>277.66016272560296</v>
      </c>
      <c r="E6" s="33">
        <v>927</v>
      </c>
      <c r="F6" s="24">
        <v>1.6</v>
      </c>
      <c r="G6" s="24">
        <v>0.6</v>
      </c>
      <c r="H6" s="24">
        <f t="shared" ref="H6:H12" si="1">E6/($D$3^(G6)+F6)</f>
        <v>11.569173446900123</v>
      </c>
    </row>
    <row r="7" spans="2:8" x14ac:dyDescent="0.4">
      <c r="B7" s="2">
        <v>2</v>
      </c>
      <c r="C7" s="5" t="s">
        <v>448</v>
      </c>
      <c r="D7" s="9">
        <f t="shared" si="0"/>
        <v>301.60174686859489</v>
      </c>
      <c r="E7" s="33">
        <v>4398</v>
      </c>
      <c r="F7" s="24">
        <v>13.7</v>
      </c>
      <c r="G7" s="24">
        <v>0.8</v>
      </c>
      <c r="H7" s="24">
        <f t="shared" si="1"/>
        <v>12.566739452858121</v>
      </c>
    </row>
    <row r="8" spans="2:8" x14ac:dyDescent="0.4">
      <c r="B8" s="2">
        <v>3</v>
      </c>
      <c r="C8" s="5" t="s">
        <v>449</v>
      </c>
      <c r="D8" s="9">
        <f t="shared" si="0"/>
        <v>339.52537544565939</v>
      </c>
      <c r="E8" s="33">
        <v>1862</v>
      </c>
      <c r="F8" s="24">
        <v>4.0999999999999996</v>
      </c>
      <c r="G8" s="24">
        <v>0.66666666666666663</v>
      </c>
      <c r="H8" s="24">
        <f t="shared" si="1"/>
        <v>14.146890643569142</v>
      </c>
    </row>
    <row r="9" spans="2:8" x14ac:dyDescent="0.4">
      <c r="B9" s="2">
        <v>4</v>
      </c>
      <c r="C9" s="5" t="s">
        <v>450</v>
      </c>
      <c r="D9" s="9">
        <f t="shared" si="0"/>
        <v>351.9163291836976</v>
      </c>
      <c r="E9" s="33">
        <v>2015</v>
      </c>
      <c r="F9" s="24">
        <v>9.9</v>
      </c>
      <c r="G9" s="24">
        <v>0.66666666666666663</v>
      </c>
      <c r="H9" s="24">
        <f t="shared" si="1"/>
        <v>14.663180382654067</v>
      </c>
    </row>
    <row r="10" spans="2:8" x14ac:dyDescent="0.4">
      <c r="B10" s="2">
        <v>5</v>
      </c>
      <c r="C10" s="5" t="s">
        <v>451</v>
      </c>
      <c r="D10" s="9">
        <f t="shared" si="0"/>
        <v>290.92217052037688</v>
      </c>
      <c r="E10" s="33">
        <v>1610</v>
      </c>
      <c r="F10" s="24">
        <v>5.3</v>
      </c>
      <c r="G10" s="24">
        <v>0.66666666666666663</v>
      </c>
      <c r="H10" s="24">
        <f t="shared" si="1"/>
        <v>12.121757105015703</v>
      </c>
    </row>
    <row r="11" spans="2:8" x14ac:dyDescent="0.4">
      <c r="B11" s="2">
        <v>6</v>
      </c>
      <c r="C11" s="5" t="s">
        <v>452</v>
      </c>
      <c r="D11" s="9">
        <f t="shared" si="0"/>
        <v>386.74533530293741</v>
      </c>
      <c r="E11" s="33">
        <v>5812</v>
      </c>
      <c r="F11" s="24">
        <v>24.4</v>
      </c>
      <c r="G11" s="24">
        <v>0.8</v>
      </c>
      <c r="H11" s="24">
        <f t="shared" si="1"/>
        <v>16.114388970955726</v>
      </c>
    </row>
    <row r="12" spans="2:8" x14ac:dyDescent="0.4">
      <c r="B12" s="2">
        <v>7</v>
      </c>
      <c r="C12" s="5" t="s">
        <v>453</v>
      </c>
      <c r="D12" s="9">
        <f t="shared" si="0"/>
        <v>386.94807767693601</v>
      </c>
      <c r="E12" s="33">
        <v>4151</v>
      </c>
      <c r="F12" s="24">
        <v>23.7</v>
      </c>
      <c r="G12" s="24">
        <v>0.75</v>
      </c>
      <c r="H12" s="24">
        <f t="shared" si="1"/>
        <v>16.122836569872334</v>
      </c>
    </row>
  </sheetData>
  <mergeCells count="2">
    <mergeCell ref="B4:C5"/>
    <mergeCell ref="E4:G4"/>
  </mergeCells>
  <phoneticPr fontId="2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7F65D-B88D-4656-B8EF-F2C2403888C8}">
  <dimension ref="B2:D12"/>
  <sheetViews>
    <sheetView zoomScale="115" zoomScaleNormal="115" workbookViewId="0">
      <selection activeCell="I32" sqref="I32"/>
    </sheetView>
  </sheetViews>
  <sheetFormatPr defaultRowHeight="13.5" x14ac:dyDescent="0.4"/>
  <cols>
    <col min="1" max="1" width="9" style="1"/>
    <col min="2" max="2" width="4.75" style="1" customWidth="1"/>
    <col min="3" max="3" width="16.125" style="1" customWidth="1"/>
    <col min="4" max="4" width="9" style="1" customWidth="1"/>
    <col min="5" max="20" width="8.25" style="1" customWidth="1"/>
    <col min="21" max="21" width="22.625" style="1" bestFit="1" customWidth="1"/>
    <col min="22" max="16384" width="9" style="1"/>
  </cols>
  <sheetData>
    <row r="2" spans="2:4" x14ac:dyDescent="0.4">
      <c r="B2" s="1" t="s">
        <v>1143</v>
      </c>
      <c r="D2" s="1" t="s">
        <v>1186</v>
      </c>
    </row>
    <row r="3" spans="2:4" x14ac:dyDescent="0.4">
      <c r="B3" s="71" t="s">
        <v>123</v>
      </c>
      <c r="C3" s="71"/>
      <c r="D3" s="3" t="s">
        <v>594</v>
      </c>
    </row>
    <row r="4" spans="2:4" x14ac:dyDescent="0.4">
      <c r="B4" s="71"/>
      <c r="C4" s="71"/>
      <c r="D4" s="4" t="s">
        <v>124</v>
      </c>
    </row>
    <row r="5" spans="2:4" x14ac:dyDescent="0.4">
      <c r="B5" s="2">
        <v>1</v>
      </c>
      <c r="C5" s="5" t="s">
        <v>1063</v>
      </c>
      <c r="D5" s="9">
        <v>327.39999999999998</v>
      </c>
    </row>
    <row r="6" spans="2:4" x14ac:dyDescent="0.4">
      <c r="B6" s="2">
        <v>2</v>
      </c>
      <c r="C6" s="5" t="s">
        <v>1064</v>
      </c>
      <c r="D6" s="9">
        <v>351.7</v>
      </c>
    </row>
    <row r="7" spans="2:4" x14ac:dyDescent="0.4">
      <c r="B7" s="2">
        <v>3</v>
      </c>
      <c r="C7" s="5" t="s">
        <v>1105</v>
      </c>
      <c r="D7" s="9">
        <v>751.9</v>
      </c>
    </row>
    <row r="8" spans="2:4" x14ac:dyDescent="0.4">
      <c r="B8" s="2">
        <v>4</v>
      </c>
      <c r="C8" s="5" t="s">
        <v>454</v>
      </c>
      <c r="D8" s="9">
        <v>436</v>
      </c>
    </row>
    <row r="9" spans="2:4" x14ac:dyDescent="0.4">
      <c r="B9" s="2">
        <v>5</v>
      </c>
      <c r="C9" s="5" t="s">
        <v>455</v>
      </c>
      <c r="D9" s="9">
        <v>793.4</v>
      </c>
    </row>
    <row r="10" spans="2:4" x14ac:dyDescent="0.4">
      <c r="B10" s="2">
        <v>6</v>
      </c>
      <c r="C10" s="5" t="s">
        <v>1106</v>
      </c>
      <c r="D10" s="9">
        <v>367.2</v>
      </c>
    </row>
    <row r="11" spans="2:4" x14ac:dyDescent="0.4">
      <c r="B11" s="2">
        <v>7</v>
      </c>
      <c r="C11" s="5" t="s">
        <v>1107</v>
      </c>
      <c r="D11" s="9">
        <v>420</v>
      </c>
    </row>
    <row r="12" spans="2:4" x14ac:dyDescent="0.4">
      <c r="B12" s="2">
        <v>8</v>
      </c>
      <c r="C12" s="5" t="s">
        <v>1108</v>
      </c>
      <c r="D12" s="9">
        <v>429</v>
      </c>
    </row>
  </sheetData>
  <mergeCells count="1">
    <mergeCell ref="B3:C4"/>
  </mergeCells>
  <phoneticPr fontId="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2C089-1BB4-4C08-85BE-94E02DAEEAEA}">
  <dimension ref="B2:D6"/>
  <sheetViews>
    <sheetView workbookViewId="0">
      <selection activeCell="L33" sqref="L33"/>
    </sheetView>
  </sheetViews>
  <sheetFormatPr defaultRowHeight="13.5" x14ac:dyDescent="0.4"/>
  <cols>
    <col min="1" max="1" width="9" style="1"/>
    <col min="2" max="2" width="4.75" style="1" customWidth="1"/>
    <col min="3" max="3" width="18.75" style="1" customWidth="1"/>
    <col min="4" max="4" width="9.5" style="1" bestFit="1" customWidth="1"/>
    <col min="5" max="20" width="8.25" style="1" customWidth="1"/>
    <col min="21" max="21" width="22.625" style="1" bestFit="1" customWidth="1"/>
    <col min="22" max="16384" width="9" style="1"/>
  </cols>
  <sheetData>
    <row r="2" spans="2:4" x14ac:dyDescent="0.4">
      <c r="B2" s="1" t="s">
        <v>1144</v>
      </c>
      <c r="D2" s="1" t="s">
        <v>1186</v>
      </c>
    </row>
    <row r="3" spans="2:4" x14ac:dyDescent="0.4">
      <c r="B3" s="73" t="s">
        <v>123</v>
      </c>
      <c r="C3" s="74"/>
      <c r="D3" s="3" t="s">
        <v>594</v>
      </c>
    </row>
    <row r="4" spans="2:4" x14ac:dyDescent="0.4">
      <c r="B4" s="75"/>
      <c r="C4" s="76"/>
      <c r="D4" s="4" t="s">
        <v>124</v>
      </c>
    </row>
    <row r="5" spans="2:4" x14ac:dyDescent="0.4">
      <c r="B5" s="2">
        <v>1</v>
      </c>
      <c r="C5" s="5" t="s">
        <v>1013</v>
      </c>
      <c r="D5" s="5">
        <v>300</v>
      </c>
    </row>
    <row r="6" spans="2:4" x14ac:dyDescent="0.4">
      <c r="B6" s="2">
        <v>2</v>
      </c>
      <c r="C6" s="5" t="s">
        <v>1014</v>
      </c>
      <c r="D6" s="5">
        <v>345</v>
      </c>
    </row>
  </sheetData>
  <mergeCells count="1">
    <mergeCell ref="B3:C4"/>
  </mergeCells>
  <phoneticPr fontId="2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8C2A7-3F31-4FA7-B10E-FD66DC57012F}">
  <dimension ref="B2:D10"/>
  <sheetViews>
    <sheetView zoomScale="115" zoomScaleNormal="115" workbookViewId="0">
      <selection activeCell="E14" sqref="E14"/>
    </sheetView>
  </sheetViews>
  <sheetFormatPr defaultRowHeight="13.5" x14ac:dyDescent="0.4"/>
  <cols>
    <col min="1" max="1" width="9" style="1"/>
    <col min="2" max="2" width="4.75" style="1" customWidth="1"/>
    <col min="3" max="3" width="18.125" style="1" customWidth="1"/>
    <col min="4" max="4" width="9.375" style="1" customWidth="1"/>
    <col min="5" max="16384" width="9" style="1"/>
  </cols>
  <sheetData>
    <row r="2" spans="2:4" x14ac:dyDescent="0.4">
      <c r="B2" s="1" t="s">
        <v>1145</v>
      </c>
      <c r="D2" s="1" t="s">
        <v>1186</v>
      </c>
    </row>
    <row r="3" spans="2:4" x14ac:dyDescent="0.4">
      <c r="B3" s="73" t="s">
        <v>123</v>
      </c>
      <c r="C3" s="74"/>
      <c r="D3" s="3" t="s">
        <v>594</v>
      </c>
    </row>
    <row r="4" spans="2:4" x14ac:dyDescent="0.4">
      <c r="B4" s="75"/>
      <c r="C4" s="76"/>
      <c r="D4" s="4" t="s">
        <v>124</v>
      </c>
    </row>
    <row r="5" spans="2:4" x14ac:dyDescent="0.4">
      <c r="B5" s="2">
        <v>1</v>
      </c>
      <c r="C5" s="5" t="s">
        <v>456</v>
      </c>
      <c r="D5" s="9">
        <v>266.7</v>
      </c>
    </row>
    <row r="6" spans="2:4" x14ac:dyDescent="0.4">
      <c r="B6" s="2">
        <v>2</v>
      </c>
      <c r="C6" s="5" t="s">
        <v>457</v>
      </c>
      <c r="D6" s="9">
        <v>205</v>
      </c>
    </row>
    <row r="7" spans="2:4" x14ac:dyDescent="0.4">
      <c r="B7" s="2">
        <v>3</v>
      </c>
      <c r="C7" s="5" t="s">
        <v>458</v>
      </c>
      <c r="D7" s="9">
        <v>228.7</v>
      </c>
    </row>
    <row r="8" spans="2:4" x14ac:dyDescent="0.4">
      <c r="B8" s="2">
        <v>4</v>
      </c>
      <c r="C8" s="5" t="s">
        <v>459</v>
      </c>
      <c r="D8" s="9">
        <v>243</v>
      </c>
    </row>
    <row r="9" spans="2:4" x14ac:dyDescent="0.4">
      <c r="B9" s="2">
        <v>5</v>
      </c>
      <c r="C9" s="5" t="s">
        <v>460</v>
      </c>
      <c r="D9" s="9">
        <v>226.7</v>
      </c>
    </row>
    <row r="10" spans="2:4" x14ac:dyDescent="0.4">
      <c r="B10" s="2">
        <v>6</v>
      </c>
      <c r="C10" s="5" t="s">
        <v>461</v>
      </c>
      <c r="D10" s="9">
        <v>189.6</v>
      </c>
    </row>
  </sheetData>
  <mergeCells count="1">
    <mergeCell ref="B3:C4"/>
  </mergeCells>
  <phoneticPr fontId="2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070DD-EFCC-4E78-9946-84DF7B0D0CA9}">
  <dimension ref="B2:D6"/>
  <sheetViews>
    <sheetView zoomScale="130" zoomScaleNormal="130" workbookViewId="0">
      <selection activeCell="J29" sqref="J29"/>
    </sheetView>
  </sheetViews>
  <sheetFormatPr defaultRowHeight="13.5" x14ac:dyDescent="0.4"/>
  <cols>
    <col min="1" max="1" width="9" style="1"/>
    <col min="2" max="2" width="4.75" style="1" customWidth="1"/>
    <col min="3" max="3" width="16.875" style="1" customWidth="1"/>
    <col min="4" max="4" width="9.875" style="1" customWidth="1"/>
    <col min="5" max="20" width="9.625" style="1" customWidth="1"/>
    <col min="21" max="16384" width="9" style="1"/>
  </cols>
  <sheetData>
    <row r="2" spans="2:4" x14ac:dyDescent="0.4">
      <c r="B2" s="1" t="s">
        <v>1146</v>
      </c>
      <c r="D2" s="1" t="s">
        <v>1186</v>
      </c>
    </row>
    <row r="3" spans="2:4" x14ac:dyDescent="0.4">
      <c r="B3" s="73" t="s">
        <v>123</v>
      </c>
      <c r="C3" s="74"/>
      <c r="D3" s="3" t="s">
        <v>594</v>
      </c>
    </row>
    <row r="4" spans="2:4" x14ac:dyDescent="0.4">
      <c r="B4" s="75"/>
      <c r="C4" s="76"/>
      <c r="D4" s="4" t="s">
        <v>124</v>
      </c>
    </row>
    <row r="5" spans="2:4" x14ac:dyDescent="0.4">
      <c r="B5" s="2">
        <v>1</v>
      </c>
      <c r="C5" s="5" t="s">
        <v>462</v>
      </c>
      <c r="D5" s="5">
        <v>183.7</v>
      </c>
    </row>
    <row r="6" spans="2:4" x14ac:dyDescent="0.4">
      <c r="B6" s="2">
        <v>2</v>
      </c>
      <c r="C6" s="5" t="s">
        <v>463</v>
      </c>
      <c r="D6" s="5">
        <v>226.1</v>
      </c>
    </row>
  </sheetData>
  <mergeCells count="1">
    <mergeCell ref="B3:C4"/>
  </mergeCells>
  <phoneticPr fontId="2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23418-C573-4406-B548-2D919E067C46}">
  <dimension ref="B1:H6"/>
  <sheetViews>
    <sheetView zoomScale="145" zoomScaleNormal="145" workbookViewId="0">
      <selection activeCell="E2" sqref="E2"/>
    </sheetView>
  </sheetViews>
  <sheetFormatPr defaultRowHeight="13.5" x14ac:dyDescent="0.4"/>
  <cols>
    <col min="1" max="1" width="9" style="1"/>
    <col min="2" max="2" width="4.75" style="1" customWidth="1"/>
    <col min="3" max="3" width="13.75" style="1" customWidth="1"/>
    <col min="4" max="4" width="7.125" style="1" bestFit="1" customWidth="1"/>
    <col min="5" max="5" width="6.5" style="1" bestFit="1" customWidth="1"/>
    <col min="6" max="6" width="4.5" style="1" bestFit="1" customWidth="1"/>
    <col min="7" max="7" width="4" style="1" bestFit="1" customWidth="1"/>
    <col min="8" max="8" width="22.75" style="1" bestFit="1" customWidth="1"/>
    <col min="9" max="16384" width="9" style="1"/>
  </cols>
  <sheetData>
    <row r="1" spans="2:8" x14ac:dyDescent="0.4">
      <c r="B1" s="1" t="s">
        <v>1147</v>
      </c>
    </row>
    <row r="2" spans="2:8" x14ac:dyDescent="0.4">
      <c r="B2" s="1" t="s">
        <v>122</v>
      </c>
      <c r="D2" s="1">
        <v>1440</v>
      </c>
      <c r="E2" s="1" t="s">
        <v>1186</v>
      </c>
    </row>
    <row r="3" spans="2:8" x14ac:dyDescent="0.4">
      <c r="B3" s="73" t="s">
        <v>123</v>
      </c>
      <c r="C3" s="74"/>
      <c r="D3" s="3" t="s">
        <v>594</v>
      </c>
      <c r="E3" s="81" t="s">
        <v>389</v>
      </c>
      <c r="F3" s="82"/>
      <c r="G3" s="83"/>
      <c r="H3" s="25" t="s">
        <v>1191</v>
      </c>
    </row>
    <row r="4" spans="2:8" x14ac:dyDescent="0.4">
      <c r="B4" s="75"/>
      <c r="C4" s="76"/>
      <c r="D4" s="4" t="s">
        <v>124</v>
      </c>
      <c r="E4" s="2" t="s">
        <v>125</v>
      </c>
      <c r="F4" s="2" t="s">
        <v>126</v>
      </c>
      <c r="G4" s="2" t="s">
        <v>390</v>
      </c>
      <c r="H4" s="12" t="s">
        <v>124</v>
      </c>
    </row>
    <row r="5" spans="2:8" x14ac:dyDescent="0.4">
      <c r="B5" s="2">
        <v>1</v>
      </c>
      <c r="C5" s="34" t="s">
        <v>464</v>
      </c>
      <c r="D5" s="32">
        <f>H5*24</f>
        <v>117.23893805309734</v>
      </c>
      <c r="E5" s="35">
        <v>7176</v>
      </c>
      <c r="F5" s="35">
        <v>29</v>
      </c>
      <c r="G5" s="35"/>
      <c r="H5" s="19">
        <f>E5/($D$2+F5)</f>
        <v>4.884955752212389</v>
      </c>
    </row>
    <row r="6" spans="2:8" x14ac:dyDescent="0.4">
      <c r="B6" s="2">
        <v>2</v>
      </c>
      <c r="C6" s="34" t="s">
        <v>465</v>
      </c>
      <c r="D6" s="32">
        <f>H6*24</f>
        <v>201.57225433526011</v>
      </c>
      <c r="E6" s="35">
        <v>13077</v>
      </c>
      <c r="F6" s="36">
        <v>117</v>
      </c>
      <c r="G6" s="37"/>
      <c r="H6" s="19">
        <f>E6/($D$2+F6)</f>
        <v>8.398843930635838</v>
      </c>
    </row>
  </sheetData>
  <mergeCells count="2">
    <mergeCell ref="B3:C4"/>
    <mergeCell ref="E3:G3"/>
  </mergeCells>
  <phoneticPr fontId="2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C2364-661F-4D16-A79C-B2F5206C05F8}">
  <dimension ref="B2:D39"/>
  <sheetViews>
    <sheetView workbookViewId="0">
      <selection activeCell="D2" sqref="D2"/>
    </sheetView>
  </sheetViews>
  <sheetFormatPr defaultRowHeight="13.5" x14ac:dyDescent="0.4"/>
  <cols>
    <col min="1" max="1" width="9" style="1"/>
    <col min="2" max="2" width="4.75" style="1" customWidth="1"/>
    <col min="3" max="3" width="17.375" style="1" customWidth="1"/>
    <col min="4" max="19" width="9.625" style="1" customWidth="1"/>
    <col min="20" max="16384" width="9" style="1"/>
  </cols>
  <sheetData>
    <row r="2" spans="2:4" x14ac:dyDescent="0.4">
      <c r="B2" s="1" t="s">
        <v>1148</v>
      </c>
      <c r="D2" s="1" t="s">
        <v>1186</v>
      </c>
    </row>
    <row r="3" spans="2:4" x14ac:dyDescent="0.4">
      <c r="B3" s="73" t="s">
        <v>123</v>
      </c>
      <c r="C3" s="74"/>
      <c r="D3" s="3" t="s">
        <v>594</v>
      </c>
    </row>
    <row r="4" spans="2:4" x14ac:dyDescent="0.4">
      <c r="B4" s="75"/>
      <c r="C4" s="76"/>
      <c r="D4" s="4" t="s">
        <v>124</v>
      </c>
    </row>
    <row r="5" spans="2:4" x14ac:dyDescent="0.4">
      <c r="B5" s="2">
        <v>1</v>
      </c>
      <c r="C5" s="5" t="s">
        <v>769</v>
      </c>
      <c r="D5" s="5">
        <v>193</v>
      </c>
    </row>
    <row r="6" spans="2:4" x14ac:dyDescent="0.4">
      <c r="B6" s="2">
        <v>2</v>
      </c>
      <c r="C6" s="5" t="s">
        <v>770</v>
      </c>
      <c r="D6" s="5">
        <v>263</v>
      </c>
    </row>
    <row r="7" spans="2:4" x14ac:dyDescent="0.4">
      <c r="B7" s="2">
        <v>3</v>
      </c>
      <c r="C7" s="5" t="s">
        <v>771</v>
      </c>
      <c r="D7" s="5">
        <v>179</v>
      </c>
    </row>
    <row r="8" spans="2:4" x14ac:dyDescent="0.4">
      <c r="B8" s="2">
        <v>4</v>
      </c>
      <c r="C8" s="5" t="s">
        <v>772</v>
      </c>
      <c r="D8" s="5">
        <v>373</v>
      </c>
    </row>
    <row r="9" spans="2:4" x14ac:dyDescent="0.4">
      <c r="B9" s="2">
        <v>5</v>
      </c>
      <c r="C9" s="5" t="s">
        <v>773</v>
      </c>
      <c r="D9" s="5">
        <v>357</v>
      </c>
    </row>
    <row r="10" spans="2:4" x14ac:dyDescent="0.4">
      <c r="B10" s="2">
        <v>6</v>
      </c>
      <c r="C10" s="5" t="s">
        <v>774</v>
      </c>
      <c r="D10" s="5">
        <v>262</v>
      </c>
    </row>
    <row r="11" spans="2:4" x14ac:dyDescent="0.4">
      <c r="B11" s="2">
        <v>7</v>
      </c>
      <c r="C11" s="5" t="s">
        <v>775</v>
      </c>
      <c r="D11" s="5">
        <v>247</v>
      </c>
    </row>
    <row r="12" spans="2:4" x14ac:dyDescent="0.4">
      <c r="B12" s="2">
        <v>8</v>
      </c>
      <c r="C12" s="5" t="s">
        <v>776</v>
      </c>
      <c r="D12" s="5">
        <v>275</v>
      </c>
    </row>
    <row r="13" spans="2:4" x14ac:dyDescent="0.4">
      <c r="B13" s="2">
        <v>9</v>
      </c>
      <c r="C13" s="5" t="s">
        <v>777</v>
      </c>
      <c r="D13" s="5">
        <v>184</v>
      </c>
    </row>
    <row r="14" spans="2:4" x14ac:dyDescent="0.4">
      <c r="B14" s="2">
        <v>10</v>
      </c>
      <c r="C14" s="5" t="s">
        <v>778</v>
      </c>
      <c r="D14" s="5">
        <v>195</v>
      </c>
    </row>
    <row r="15" spans="2:4" x14ac:dyDescent="0.4">
      <c r="B15" s="2">
        <v>11</v>
      </c>
      <c r="C15" s="5" t="s">
        <v>779</v>
      </c>
      <c r="D15" s="5">
        <v>292</v>
      </c>
    </row>
    <row r="16" spans="2:4" x14ac:dyDescent="0.4">
      <c r="B16" s="2">
        <v>12</v>
      </c>
      <c r="C16" s="5" t="s">
        <v>780</v>
      </c>
      <c r="D16" s="5">
        <v>480</v>
      </c>
    </row>
    <row r="17" spans="2:4" x14ac:dyDescent="0.4">
      <c r="B17" s="2">
        <v>13</v>
      </c>
      <c r="C17" s="5" t="s">
        <v>781</v>
      </c>
      <c r="D17" s="5">
        <v>207</v>
      </c>
    </row>
    <row r="18" spans="2:4" x14ac:dyDescent="0.4">
      <c r="B18" s="2">
        <v>14</v>
      </c>
      <c r="C18" s="5" t="s">
        <v>782</v>
      </c>
      <c r="D18" s="5">
        <v>207</v>
      </c>
    </row>
    <row r="19" spans="2:4" x14ac:dyDescent="0.4">
      <c r="B19" s="2">
        <v>15</v>
      </c>
      <c r="C19" s="5" t="s">
        <v>783</v>
      </c>
      <c r="D19" s="5">
        <v>205</v>
      </c>
    </row>
    <row r="20" spans="2:4" x14ac:dyDescent="0.4">
      <c r="B20" s="2">
        <v>16</v>
      </c>
      <c r="C20" s="5" t="s">
        <v>784</v>
      </c>
      <c r="D20" s="5">
        <v>193</v>
      </c>
    </row>
    <row r="21" spans="2:4" x14ac:dyDescent="0.4">
      <c r="B21" s="2">
        <v>17</v>
      </c>
      <c r="C21" s="5" t="s">
        <v>785</v>
      </c>
      <c r="D21" s="5">
        <v>191</v>
      </c>
    </row>
    <row r="22" spans="2:4" x14ac:dyDescent="0.4">
      <c r="B22" s="2">
        <v>18</v>
      </c>
      <c r="C22" s="5" t="s">
        <v>786</v>
      </c>
      <c r="D22" s="5">
        <v>201</v>
      </c>
    </row>
    <row r="23" spans="2:4" x14ac:dyDescent="0.4">
      <c r="B23" s="2">
        <v>19</v>
      </c>
      <c r="C23" s="5" t="s">
        <v>787</v>
      </c>
      <c r="D23" s="5">
        <v>243</v>
      </c>
    </row>
    <row r="24" spans="2:4" x14ac:dyDescent="0.4">
      <c r="B24" s="2">
        <v>20</v>
      </c>
      <c r="C24" s="5" t="s">
        <v>788</v>
      </c>
      <c r="D24" s="5">
        <v>268</v>
      </c>
    </row>
    <row r="25" spans="2:4" x14ac:dyDescent="0.4">
      <c r="B25" s="2">
        <v>21</v>
      </c>
      <c r="C25" s="5" t="s">
        <v>789</v>
      </c>
      <c r="D25" s="5">
        <v>260</v>
      </c>
    </row>
    <row r="26" spans="2:4" x14ac:dyDescent="0.4">
      <c r="B26" s="2">
        <v>22</v>
      </c>
      <c r="C26" s="5" t="s">
        <v>790</v>
      </c>
      <c r="D26" s="5">
        <v>290</v>
      </c>
    </row>
    <row r="27" spans="2:4" x14ac:dyDescent="0.4">
      <c r="B27" s="2">
        <v>23</v>
      </c>
      <c r="C27" s="5" t="s">
        <v>791</v>
      </c>
      <c r="D27" s="5">
        <v>226</v>
      </c>
    </row>
    <row r="28" spans="2:4" x14ac:dyDescent="0.4">
      <c r="B28" s="2">
        <v>24</v>
      </c>
      <c r="C28" s="5" t="s">
        <v>792</v>
      </c>
      <c r="D28" s="5">
        <v>225</v>
      </c>
    </row>
    <row r="29" spans="2:4" x14ac:dyDescent="0.4">
      <c r="B29" s="2">
        <v>25</v>
      </c>
      <c r="C29" s="5" t="s">
        <v>793</v>
      </c>
      <c r="D29" s="5">
        <v>185</v>
      </c>
    </row>
    <row r="30" spans="2:4" x14ac:dyDescent="0.4">
      <c r="B30" s="2">
        <v>26</v>
      </c>
      <c r="C30" s="5" t="s">
        <v>794</v>
      </c>
      <c r="D30" s="5">
        <v>189</v>
      </c>
    </row>
    <row r="31" spans="2:4" x14ac:dyDescent="0.4">
      <c r="B31" s="2">
        <v>27</v>
      </c>
      <c r="C31" s="5" t="s">
        <v>795</v>
      </c>
      <c r="D31" s="5">
        <v>189</v>
      </c>
    </row>
    <row r="32" spans="2:4" x14ac:dyDescent="0.4">
      <c r="B32" s="2">
        <v>28</v>
      </c>
      <c r="C32" s="5" t="s">
        <v>796</v>
      </c>
      <c r="D32" s="5">
        <v>192</v>
      </c>
    </row>
    <row r="33" spans="2:4" x14ac:dyDescent="0.4">
      <c r="B33" s="2">
        <v>29</v>
      </c>
      <c r="C33" s="5" t="s">
        <v>797</v>
      </c>
      <c r="D33" s="5">
        <v>218</v>
      </c>
    </row>
    <row r="34" spans="2:4" x14ac:dyDescent="0.4">
      <c r="B34" s="2">
        <v>30</v>
      </c>
      <c r="C34" s="5" t="s">
        <v>798</v>
      </c>
      <c r="D34" s="5">
        <v>370</v>
      </c>
    </row>
    <row r="35" spans="2:4" x14ac:dyDescent="0.4">
      <c r="B35" s="2">
        <v>31</v>
      </c>
      <c r="C35" s="5" t="s">
        <v>799</v>
      </c>
      <c r="D35" s="5">
        <v>337</v>
      </c>
    </row>
    <row r="36" spans="2:4" x14ac:dyDescent="0.4">
      <c r="B36" s="2">
        <v>32</v>
      </c>
      <c r="C36" s="5" t="s">
        <v>800</v>
      </c>
      <c r="D36" s="5">
        <v>373</v>
      </c>
    </row>
    <row r="37" spans="2:4" x14ac:dyDescent="0.4">
      <c r="B37" s="2">
        <v>33</v>
      </c>
      <c r="C37" s="5" t="s">
        <v>801</v>
      </c>
      <c r="D37" s="5">
        <v>373</v>
      </c>
    </row>
    <row r="38" spans="2:4" x14ac:dyDescent="0.4">
      <c r="B38" s="2">
        <v>34</v>
      </c>
      <c r="C38" s="5" t="s">
        <v>802</v>
      </c>
      <c r="D38" s="5">
        <v>373</v>
      </c>
    </row>
    <row r="39" spans="2:4" x14ac:dyDescent="0.4">
      <c r="B39" s="2">
        <v>35</v>
      </c>
      <c r="C39" s="5" t="s">
        <v>803</v>
      </c>
      <c r="D39" s="5">
        <v>373</v>
      </c>
    </row>
  </sheetData>
  <mergeCells count="1">
    <mergeCell ref="B3:C4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604AE-5BFB-433B-9D0F-F568193F7DB9}">
  <sheetPr>
    <pageSetUpPr fitToPage="1"/>
  </sheetPr>
  <dimension ref="B1:E253"/>
  <sheetViews>
    <sheetView zoomScale="115" zoomScaleNormal="115" workbookViewId="0">
      <selection activeCell="B2" sqref="B2:B3"/>
    </sheetView>
  </sheetViews>
  <sheetFormatPr defaultRowHeight="13.5" x14ac:dyDescent="0.4"/>
  <cols>
    <col min="1" max="1" width="11" style="1" bestFit="1" customWidth="1"/>
    <col min="2" max="2" width="14.625" style="1" customWidth="1"/>
    <col min="3" max="3" width="4.75" style="1" customWidth="1"/>
    <col min="4" max="4" width="20.5" style="1" bestFit="1" customWidth="1"/>
    <col min="5" max="5" width="9.5" style="1" bestFit="1" customWidth="1"/>
    <col min="6" max="16384" width="9" style="1"/>
  </cols>
  <sheetData>
    <row r="1" spans="2:5" x14ac:dyDescent="0.4">
      <c r="B1" s="7" t="s">
        <v>121</v>
      </c>
      <c r="C1" s="1" t="s">
        <v>1119</v>
      </c>
      <c r="E1" s="1" t="s">
        <v>1186</v>
      </c>
    </row>
    <row r="2" spans="2:5" x14ac:dyDescent="0.4">
      <c r="B2" s="71" t="s">
        <v>1118</v>
      </c>
      <c r="C2" s="73" t="s">
        <v>123</v>
      </c>
      <c r="D2" s="74"/>
      <c r="E2" s="3" t="s">
        <v>594</v>
      </c>
    </row>
    <row r="3" spans="2:5" x14ac:dyDescent="0.4">
      <c r="B3" s="71"/>
      <c r="C3" s="75"/>
      <c r="D3" s="76"/>
      <c r="E3" s="4" t="s">
        <v>124</v>
      </c>
    </row>
    <row r="4" spans="2:5" x14ac:dyDescent="0.4">
      <c r="B4" s="71" t="s">
        <v>128</v>
      </c>
      <c r="C4" s="2">
        <v>1</v>
      </c>
      <c r="D4" s="5" t="s">
        <v>129</v>
      </c>
      <c r="E4" s="5">
        <v>183</v>
      </c>
    </row>
    <row r="5" spans="2:5" x14ac:dyDescent="0.4">
      <c r="B5" s="71"/>
      <c r="C5" s="2">
        <v>2</v>
      </c>
      <c r="D5" s="5" t="s">
        <v>130</v>
      </c>
      <c r="E5" s="5">
        <v>184</v>
      </c>
    </row>
    <row r="6" spans="2:5" x14ac:dyDescent="0.4">
      <c r="B6" s="71"/>
      <c r="C6" s="2">
        <v>3</v>
      </c>
      <c r="D6" s="5" t="s">
        <v>131</v>
      </c>
      <c r="E6" s="5">
        <v>201</v>
      </c>
    </row>
    <row r="7" spans="2:5" x14ac:dyDescent="0.4">
      <c r="B7" s="71"/>
      <c r="C7" s="2">
        <v>4</v>
      </c>
      <c r="D7" s="5" t="s">
        <v>132</v>
      </c>
      <c r="E7" s="5">
        <v>177</v>
      </c>
    </row>
    <row r="8" spans="2:5" x14ac:dyDescent="0.4">
      <c r="B8" s="71"/>
      <c r="C8" s="2">
        <v>5</v>
      </c>
      <c r="D8" s="5" t="s">
        <v>133</v>
      </c>
      <c r="E8" s="5">
        <v>183</v>
      </c>
    </row>
    <row r="9" spans="2:5" x14ac:dyDescent="0.4">
      <c r="B9" s="71"/>
      <c r="C9" s="2">
        <v>6</v>
      </c>
      <c r="D9" s="5" t="s">
        <v>134</v>
      </c>
      <c r="E9" s="5">
        <v>135</v>
      </c>
    </row>
    <row r="10" spans="2:5" x14ac:dyDescent="0.4">
      <c r="B10" s="71"/>
      <c r="C10" s="2">
        <v>7</v>
      </c>
      <c r="D10" s="5" t="s">
        <v>135</v>
      </c>
      <c r="E10" s="5">
        <v>162</v>
      </c>
    </row>
    <row r="11" spans="2:5" x14ac:dyDescent="0.4">
      <c r="B11" s="71"/>
      <c r="C11" s="2">
        <v>8</v>
      </c>
      <c r="D11" s="5" t="s">
        <v>136</v>
      </c>
      <c r="E11" s="5">
        <v>215</v>
      </c>
    </row>
    <row r="12" spans="2:5" x14ac:dyDescent="0.4">
      <c r="B12" s="71"/>
      <c r="C12" s="2">
        <v>9</v>
      </c>
      <c r="D12" s="5" t="s">
        <v>137</v>
      </c>
      <c r="E12" s="5">
        <v>243</v>
      </c>
    </row>
    <row r="13" spans="2:5" x14ac:dyDescent="0.4">
      <c r="B13" s="71"/>
      <c r="C13" s="2">
        <v>10</v>
      </c>
      <c r="D13" s="5" t="s">
        <v>138</v>
      </c>
      <c r="E13" s="5">
        <v>270</v>
      </c>
    </row>
    <row r="14" spans="2:5" x14ac:dyDescent="0.4">
      <c r="B14" s="71"/>
      <c r="C14" s="2">
        <v>11</v>
      </c>
      <c r="D14" s="5" t="s">
        <v>139</v>
      </c>
      <c r="E14" s="5">
        <v>326</v>
      </c>
    </row>
    <row r="15" spans="2:5" x14ac:dyDescent="0.4">
      <c r="B15" s="71"/>
      <c r="C15" s="2">
        <v>12</v>
      </c>
      <c r="D15" s="5" t="s">
        <v>140</v>
      </c>
      <c r="E15" s="5">
        <v>163</v>
      </c>
    </row>
    <row r="16" spans="2:5" x14ac:dyDescent="0.4">
      <c r="B16" s="71"/>
      <c r="C16" s="2">
        <v>13</v>
      </c>
      <c r="D16" s="5" t="s">
        <v>141</v>
      </c>
      <c r="E16" s="5">
        <v>238</v>
      </c>
    </row>
    <row r="17" spans="2:5" x14ac:dyDescent="0.4">
      <c r="B17" s="71"/>
      <c r="C17" s="2">
        <v>14</v>
      </c>
      <c r="D17" s="5" t="s">
        <v>142</v>
      </c>
      <c r="E17" s="5">
        <v>168</v>
      </c>
    </row>
    <row r="18" spans="2:5" x14ac:dyDescent="0.4">
      <c r="B18" s="71"/>
      <c r="C18" s="2">
        <v>15</v>
      </c>
      <c r="D18" s="5" t="s">
        <v>143</v>
      </c>
      <c r="E18" s="5">
        <v>170</v>
      </c>
    </row>
    <row r="19" spans="2:5" x14ac:dyDescent="0.4">
      <c r="B19" s="71" t="s">
        <v>144</v>
      </c>
      <c r="C19" s="2">
        <v>16</v>
      </c>
      <c r="D19" s="5" t="s">
        <v>145</v>
      </c>
      <c r="E19" s="5">
        <v>256</v>
      </c>
    </row>
    <row r="20" spans="2:5" x14ac:dyDescent="0.4">
      <c r="B20" s="71"/>
      <c r="C20" s="2">
        <v>17</v>
      </c>
      <c r="D20" s="5" t="s">
        <v>146</v>
      </c>
      <c r="E20" s="5">
        <v>280</v>
      </c>
    </row>
    <row r="21" spans="2:5" x14ac:dyDescent="0.4">
      <c r="B21" s="71"/>
      <c r="C21" s="2">
        <v>18</v>
      </c>
      <c r="D21" s="5" t="s">
        <v>147</v>
      </c>
      <c r="E21" s="5">
        <v>199</v>
      </c>
    </row>
    <row r="22" spans="2:5" x14ac:dyDescent="0.4">
      <c r="B22" s="71"/>
      <c r="C22" s="2">
        <v>19</v>
      </c>
      <c r="D22" s="5" t="s">
        <v>148</v>
      </c>
      <c r="E22" s="5">
        <v>179</v>
      </c>
    </row>
    <row r="23" spans="2:5" x14ac:dyDescent="0.4">
      <c r="B23" s="71"/>
      <c r="C23" s="2">
        <v>20</v>
      </c>
      <c r="D23" s="5" t="s">
        <v>149</v>
      </c>
      <c r="E23" s="5">
        <v>207</v>
      </c>
    </row>
    <row r="24" spans="2:5" x14ac:dyDescent="0.4">
      <c r="B24" s="71"/>
      <c r="C24" s="2">
        <v>21</v>
      </c>
      <c r="D24" s="5" t="s">
        <v>150</v>
      </c>
      <c r="E24" s="5">
        <v>200</v>
      </c>
    </row>
    <row r="25" spans="2:5" x14ac:dyDescent="0.4">
      <c r="B25" s="71"/>
      <c r="C25" s="2">
        <v>22</v>
      </c>
      <c r="D25" s="5" t="s">
        <v>151</v>
      </c>
      <c r="E25" s="5">
        <v>194</v>
      </c>
    </row>
    <row r="26" spans="2:5" x14ac:dyDescent="0.4">
      <c r="B26" s="71"/>
      <c r="C26" s="2">
        <v>23</v>
      </c>
      <c r="D26" s="5" t="s">
        <v>152</v>
      </c>
      <c r="E26" s="5">
        <v>177</v>
      </c>
    </row>
    <row r="27" spans="2:5" x14ac:dyDescent="0.4">
      <c r="B27" s="71"/>
      <c r="C27" s="2">
        <v>24</v>
      </c>
      <c r="D27" s="5" t="s">
        <v>153</v>
      </c>
      <c r="E27" s="5">
        <v>167</v>
      </c>
    </row>
    <row r="28" spans="2:5" x14ac:dyDescent="0.4">
      <c r="B28" s="71"/>
      <c r="C28" s="2">
        <v>25</v>
      </c>
      <c r="D28" s="5" t="s">
        <v>154</v>
      </c>
      <c r="E28" s="5">
        <v>233</v>
      </c>
    </row>
    <row r="29" spans="2:5" x14ac:dyDescent="0.4">
      <c r="B29" s="71"/>
      <c r="C29" s="2">
        <v>26</v>
      </c>
      <c r="D29" s="5" t="s">
        <v>155</v>
      </c>
      <c r="E29" s="5">
        <v>210</v>
      </c>
    </row>
    <row r="30" spans="2:5" x14ac:dyDescent="0.4">
      <c r="B30" s="71"/>
      <c r="C30" s="2">
        <v>27</v>
      </c>
      <c r="D30" s="5" t="s">
        <v>156</v>
      </c>
      <c r="E30" s="5">
        <v>228</v>
      </c>
    </row>
    <row r="31" spans="2:5" x14ac:dyDescent="0.4">
      <c r="B31" s="71"/>
      <c r="C31" s="2">
        <v>28</v>
      </c>
      <c r="D31" s="5" t="s">
        <v>157</v>
      </c>
      <c r="E31" s="5">
        <v>180</v>
      </c>
    </row>
    <row r="32" spans="2:5" x14ac:dyDescent="0.4">
      <c r="B32" s="71"/>
      <c r="C32" s="2">
        <v>29</v>
      </c>
      <c r="D32" s="5" t="s">
        <v>158</v>
      </c>
      <c r="E32" s="5">
        <v>194</v>
      </c>
    </row>
    <row r="33" spans="2:5" x14ac:dyDescent="0.4">
      <c r="B33" s="71"/>
      <c r="C33" s="2">
        <v>30</v>
      </c>
      <c r="D33" s="5" t="s">
        <v>159</v>
      </c>
      <c r="E33" s="5">
        <v>183</v>
      </c>
    </row>
    <row r="34" spans="2:5" x14ac:dyDescent="0.4">
      <c r="B34" s="71"/>
      <c r="C34" s="2">
        <v>31</v>
      </c>
      <c r="D34" s="5" t="s">
        <v>160</v>
      </c>
      <c r="E34" s="5">
        <v>129</v>
      </c>
    </row>
    <row r="35" spans="2:5" x14ac:dyDescent="0.4">
      <c r="B35" s="71"/>
      <c r="C35" s="2">
        <v>32</v>
      </c>
      <c r="D35" s="5" t="s">
        <v>161</v>
      </c>
      <c r="E35" s="5">
        <v>299</v>
      </c>
    </row>
    <row r="36" spans="2:5" x14ac:dyDescent="0.4">
      <c r="B36" s="71"/>
      <c r="C36" s="2">
        <v>33</v>
      </c>
      <c r="D36" s="5" t="s">
        <v>162</v>
      </c>
      <c r="E36" s="5">
        <v>318</v>
      </c>
    </row>
    <row r="37" spans="2:5" x14ac:dyDescent="0.4">
      <c r="B37" s="71"/>
      <c r="C37" s="2">
        <v>34</v>
      </c>
      <c r="D37" s="5" t="s">
        <v>163</v>
      </c>
      <c r="E37" s="5">
        <v>236</v>
      </c>
    </row>
    <row r="38" spans="2:5" x14ac:dyDescent="0.4">
      <c r="B38" s="71"/>
      <c r="C38" s="2">
        <v>35</v>
      </c>
      <c r="D38" s="5" t="s">
        <v>164</v>
      </c>
      <c r="E38" s="5">
        <v>138</v>
      </c>
    </row>
    <row r="39" spans="2:5" x14ac:dyDescent="0.4">
      <c r="B39" s="71" t="s">
        <v>165</v>
      </c>
      <c r="C39" s="2">
        <v>36</v>
      </c>
      <c r="D39" s="5" t="s">
        <v>166</v>
      </c>
      <c r="E39" s="5">
        <v>211</v>
      </c>
    </row>
    <row r="40" spans="2:5" x14ac:dyDescent="0.4">
      <c r="B40" s="71"/>
      <c r="C40" s="2">
        <v>37</v>
      </c>
      <c r="D40" s="5" t="s">
        <v>167</v>
      </c>
      <c r="E40" s="5">
        <v>161</v>
      </c>
    </row>
    <row r="41" spans="2:5" x14ac:dyDescent="0.4">
      <c r="B41" s="71"/>
      <c r="C41" s="2">
        <v>38</v>
      </c>
      <c r="D41" s="5" t="s">
        <v>168</v>
      </c>
      <c r="E41" s="5">
        <v>192</v>
      </c>
    </row>
    <row r="42" spans="2:5" x14ac:dyDescent="0.4">
      <c r="B42" s="71"/>
      <c r="C42" s="2">
        <v>39</v>
      </c>
      <c r="D42" s="5" t="s">
        <v>169</v>
      </c>
      <c r="E42" s="5">
        <v>211</v>
      </c>
    </row>
    <row r="43" spans="2:5" x14ac:dyDescent="0.4">
      <c r="B43" s="71"/>
      <c r="C43" s="2">
        <v>40</v>
      </c>
      <c r="D43" s="5" t="s">
        <v>170</v>
      </c>
      <c r="E43" s="5">
        <v>175</v>
      </c>
    </row>
    <row r="44" spans="2:5" x14ac:dyDescent="0.4">
      <c r="B44" s="71"/>
      <c r="C44" s="2">
        <v>41</v>
      </c>
      <c r="D44" s="5" t="s">
        <v>171</v>
      </c>
      <c r="E44" s="5">
        <v>175</v>
      </c>
    </row>
    <row r="45" spans="2:5" x14ac:dyDescent="0.4">
      <c r="B45" s="71"/>
      <c r="C45" s="2">
        <v>42</v>
      </c>
      <c r="D45" s="5" t="s">
        <v>172</v>
      </c>
      <c r="E45" s="5">
        <v>169</v>
      </c>
    </row>
    <row r="46" spans="2:5" x14ac:dyDescent="0.4">
      <c r="B46" s="71"/>
      <c r="C46" s="2">
        <v>43</v>
      </c>
      <c r="D46" s="5" t="s">
        <v>173</v>
      </c>
      <c r="E46" s="5">
        <v>144</v>
      </c>
    </row>
    <row r="47" spans="2:5" x14ac:dyDescent="0.4">
      <c r="B47" s="71"/>
      <c r="C47" s="2">
        <v>44</v>
      </c>
      <c r="D47" s="5" t="s">
        <v>174</v>
      </c>
      <c r="E47" s="5">
        <v>153</v>
      </c>
    </row>
    <row r="48" spans="2:5" x14ac:dyDescent="0.4">
      <c r="B48" s="71"/>
      <c r="C48" s="2">
        <v>45</v>
      </c>
      <c r="D48" s="5" t="s">
        <v>175</v>
      </c>
      <c r="E48" s="5">
        <v>208</v>
      </c>
    </row>
    <row r="49" spans="2:5" x14ac:dyDescent="0.4">
      <c r="B49" s="71"/>
      <c r="C49" s="2">
        <v>46</v>
      </c>
      <c r="D49" s="5" t="s">
        <v>176</v>
      </c>
      <c r="E49" s="5">
        <v>160</v>
      </c>
    </row>
    <row r="50" spans="2:5" x14ac:dyDescent="0.4">
      <c r="B50" s="71"/>
      <c r="C50" s="2">
        <v>47</v>
      </c>
      <c r="D50" s="5" t="s">
        <v>177</v>
      </c>
      <c r="E50" s="5">
        <v>206</v>
      </c>
    </row>
    <row r="51" spans="2:5" x14ac:dyDescent="0.4">
      <c r="B51" s="71"/>
      <c r="C51" s="2">
        <v>48</v>
      </c>
      <c r="D51" s="5" t="s">
        <v>178</v>
      </c>
      <c r="E51" s="5">
        <v>151</v>
      </c>
    </row>
    <row r="52" spans="2:5" x14ac:dyDescent="0.4">
      <c r="B52" s="71"/>
      <c r="C52" s="2">
        <v>49</v>
      </c>
      <c r="D52" s="5" t="s">
        <v>179</v>
      </c>
      <c r="E52" s="5">
        <v>180</v>
      </c>
    </row>
    <row r="53" spans="2:5" x14ac:dyDescent="0.4">
      <c r="B53" s="71"/>
      <c r="C53" s="2">
        <v>50</v>
      </c>
      <c r="D53" s="5" t="s">
        <v>180</v>
      </c>
      <c r="E53" s="5">
        <v>118</v>
      </c>
    </row>
    <row r="54" spans="2:5" x14ac:dyDescent="0.4">
      <c r="B54" s="71"/>
      <c r="C54" s="2">
        <v>51</v>
      </c>
      <c r="D54" s="5" t="s">
        <v>181</v>
      </c>
      <c r="E54" s="5">
        <v>172</v>
      </c>
    </row>
    <row r="55" spans="2:5" x14ac:dyDescent="0.4">
      <c r="B55" s="71"/>
      <c r="C55" s="2">
        <v>52</v>
      </c>
      <c r="D55" s="5" t="s">
        <v>1120</v>
      </c>
      <c r="E55" s="5">
        <v>118</v>
      </c>
    </row>
    <row r="56" spans="2:5" x14ac:dyDescent="0.4">
      <c r="B56" s="71"/>
      <c r="C56" s="2">
        <v>53</v>
      </c>
      <c r="D56" s="5" t="s">
        <v>182</v>
      </c>
      <c r="E56" s="5">
        <v>182</v>
      </c>
    </row>
    <row r="57" spans="2:5" x14ac:dyDescent="0.4">
      <c r="B57" s="71" t="s">
        <v>183</v>
      </c>
      <c r="C57" s="2">
        <v>54</v>
      </c>
      <c r="D57" s="5" t="s">
        <v>184</v>
      </c>
      <c r="E57" s="5">
        <v>173</v>
      </c>
    </row>
    <row r="58" spans="2:5" x14ac:dyDescent="0.4">
      <c r="B58" s="71"/>
      <c r="C58" s="2">
        <v>55</v>
      </c>
      <c r="D58" s="5" t="s">
        <v>185</v>
      </c>
      <c r="E58" s="5">
        <v>185</v>
      </c>
    </row>
    <row r="59" spans="2:5" x14ac:dyDescent="0.4">
      <c r="B59" s="71"/>
      <c r="C59" s="2">
        <v>56</v>
      </c>
      <c r="D59" s="5" t="s">
        <v>186</v>
      </c>
      <c r="E59" s="5">
        <v>239</v>
      </c>
    </row>
    <row r="60" spans="2:5" x14ac:dyDescent="0.4">
      <c r="B60" s="71"/>
      <c r="C60" s="2">
        <v>57</v>
      </c>
      <c r="D60" s="5" t="s">
        <v>1121</v>
      </c>
      <c r="E60" s="5">
        <v>279</v>
      </c>
    </row>
    <row r="61" spans="2:5" x14ac:dyDescent="0.4">
      <c r="B61" s="71"/>
      <c r="C61" s="2">
        <v>58</v>
      </c>
      <c r="D61" s="5" t="s">
        <v>187</v>
      </c>
      <c r="E61" s="5">
        <v>189</v>
      </c>
    </row>
    <row r="62" spans="2:5" x14ac:dyDescent="0.4">
      <c r="B62" s="71"/>
      <c r="C62" s="2">
        <v>59</v>
      </c>
      <c r="D62" s="5" t="s">
        <v>188</v>
      </c>
      <c r="E62" s="5">
        <v>335</v>
      </c>
    </row>
    <row r="63" spans="2:5" x14ac:dyDescent="0.4">
      <c r="B63" s="71"/>
      <c r="C63" s="2">
        <v>60</v>
      </c>
      <c r="D63" s="5" t="s">
        <v>189</v>
      </c>
      <c r="E63" s="5">
        <v>200</v>
      </c>
    </row>
    <row r="64" spans="2:5" x14ac:dyDescent="0.4">
      <c r="B64" s="71"/>
      <c r="C64" s="2">
        <v>61</v>
      </c>
      <c r="D64" s="5" t="s">
        <v>1122</v>
      </c>
      <c r="E64" s="5">
        <v>197</v>
      </c>
    </row>
    <row r="65" spans="2:5" x14ac:dyDescent="0.4">
      <c r="B65" s="71"/>
      <c r="C65" s="2">
        <v>62</v>
      </c>
      <c r="D65" s="5" t="s">
        <v>190</v>
      </c>
      <c r="E65" s="5">
        <v>202</v>
      </c>
    </row>
    <row r="66" spans="2:5" x14ac:dyDescent="0.4">
      <c r="B66" s="71"/>
      <c r="C66" s="2">
        <v>63</v>
      </c>
      <c r="D66" s="5" t="s">
        <v>191</v>
      </c>
      <c r="E66" s="5">
        <v>244</v>
      </c>
    </row>
    <row r="67" spans="2:5" x14ac:dyDescent="0.4">
      <c r="B67" s="71"/>
      <c r="C67" s="2">
        <v>64</v>
      </c>
      <c r="D67" s="5" t="s">
        <v>192</v>
      </c>
      <c r="E67" s="5">
        <v>169</v>
      </c>
    </row>
    <row r="68" spans="2:5" x14ac:dyDescent="0.4">
      <c r="B68" s="71"/>
      <c r="C68" s="2">
        <v>65</v>
      </c>
      <c r="D68" s="5" t="s">
        <v>193</v>
      </c>
      <c r="E68" s="5">
        <v>312</v>
      </c>
    </row>
    <row r="69" spans="2:5" x14ac:dyDescent="0.4">
      <c r="B69" s="71"/>
      <c r="C69" s="2">
        <v>66</v>
      </c>
      <c r="D69" s="5" t="s">
        <v>194</v>
      </c>
      <c r="E69" s="5">
        <v>142</v>
      </c>
    </row>
    <row r="70" spans="2:5" x14ac:dyDescent="0.4">
      <c r="B70" s="71"/>
      <c r="C70" s="2">
        <v>67</v>
      </c>
      <c r="D70" s="5" t="s">
        <v>195</v>
      </c>
      <c r="E70" s="5">
        <v>189</v>
      </c>
    </row>
    <row r="71" spans="2:5" x14ac:dyDescent="0.4">
      <c r="B71" s="71"/>
      <c r="C71" s="2">
        <v>68</v>
      </c>
      <c r="D71" s="5" t="s">
        <v>196</v>
      </c>
      <c r="E71" s="5">
        <v>424</v>
      </c>
    </row>
    <row r="72" spans="2:5" x14ac:dyDescent="0.4">
      <c r="B72" s="71"/>
      <c r="C72" s="2">
        <v>69</v>
      </c>
      <c r="D72" s="5" t="s">
        <v>197</v>
      </c>
      <c r="E72" s="5">
        <v>343</v>
      </c>
    </row>
    <row r="73" spans="2:5" x14ac:dyDescent="0.4">
      <c r="B73" s="71"/>
      <c r="C73" s="2">
        <v>70</v>
      </c>
      <c r="D73" s="5" t="s">
        <v>198</v>
      </c>
      <c r="E73" s="5">
        <v>262</v>
      </c>
    </row>
    <row r="74" spans="2:5" x14ac:dyDescent="0.4">
      <c r="B74" s="71" t="s">
        <v>199</v>
      </c>
      <c r="C74" s="2">
        <v>71</v>
      </c>
      <c r="D74" s="5" t="s">
        <v>200</v>
      </c>
      <c r="E74" s="5">
        <v>174</v>
      </c>
    </row>
    <row r="75" spans="2:5" x14ac:dyDescent="0.4">
      <c r="B75" s="71"/>
      <c r="C75" s="2">
        <v>72</v>
      </c>
      <c r="D75" s="5" t="s">
        <v>201</v>
      </c>
      <c r="E75" s="5">
        <v>185</v>
      </c>
    </row>
    <row r="76" spans="2:5" x14ac:dyDescent="0.4">
      <c r="B76" s="71"/>
      <c r="C76" s="2">
        <v>73</v>
      </c>
      <c r="D76" s="5" t="s">
        <v>202</v>
      </c>
      <c r="E76" s="5">
        <v>201</v>
      </c>
    </row>
    <row r="77" spans="2:5" x14ac:dyDescent="0.4">
      <c r="B77" s="71"/>
      <c r="C77" s="2">
        <v>74</v>
      </c>
      <c r="D77" s="5" t="s">
        <v>1123</v>
      </c>
      <c r="E77" s="5">
        <v>190</v>
      </c>
    </row>
    <row r="78" spans="2:5" x14ac:dyDescent="0.4">
      <c r="B78" s="71"/>
      <c r="C78" s="2">
        <v>75</v>
      </c>
      <c r="D78" s="5" t="s">
        <v>203</v>
      </c>
      <c r="E78" s="5">
        <v>264</v>
      </c>
    </row>
    <row r="79" spans="2:5" x14ac:dyDescent="0.4">
      <c r="B79" s="71"/>
      <c r="C79" s="2">
        <v>76</v>
      </c>
      <c r="D79" s="5" t="s">
        <v>204</v>
      </c>
      <c r="E79" s="5">
        <v>209</v>
      </c>
    </row>
    <row r="80" spans="2:5" x14ac:dyDescent="0.4">
      <c r="B80" s="71"/>
      <c r="C80" s="2">
        <v>77</v>
      </c>
      <c r="D80" s="5" t="s">
        <v>205</v>
      </c>
      <c r="E80" s="5">
        <v>236</v>
      </c>
    </row>
    <row r="81" spans="2:5" x14ac:dyDescent="0.4">
      <c r="B81" s="71"/>
      <c r="C81" s="2">
        <v>78</v>
      </c>
      <c r="D81" s="5" t="s">
        <v>206</v>
      </c>
      <c r="E81" s="5">
        <v>206</v>
      </c>
    </row>
    <row r="82" spans="2:5" x14ac:dyDescent="0.4">
      <c r="B82" s="71"/>
      <c r="C82" s="2">
        <v>79</v>
      </c>
      <c r="D82" s="5" t="s">
        <v>207</v>
      </c>
      <c r="E82" s="5">
        <v>210</v>
      </c>
    </row>
    <row r="83" spans="2:5" x14ac:dyDescent="0.4">
      <c r="B83" s="71" t="s">
        <v>208</v>
      </c>
      <c r="C83" s="2">
        <v>80</v>
      </c>
      <c r="D83" s="5" t="s">
        <v>209</v>
      </c>
      <c r="E83" s="5">
        <v>178</v>
      </c>
    </row>
    <row r="84" spans="2:5" x14ac:dyDescent="0.4">
      <c r="B84" s="71"/>
      <c r="C84" s="2">
        <v>81</v>
      </c>
      <c r="D84" s="5" t="s">
        <v>210</v>
      </c>
      <c r="E84" s="5">
        <v>308</v>
      </c>
    </row>
    <row r="85" spans="2:5" x14ac:dyDescent="0.4">
      <c r="B85" s="71"/>
      <c r="C85" s="2">
        <v>82</v>
      </c>
      <c r="D85" s="5" t="s">
        <v>211</v>
      </c>
      <c r="E85" s="5">
        <v>197</v>
      </c>
    </row>
    <row r="86" spans="2:5" x14ac:dyDescent="0.4">
      <c r="B86" s="71"/>
      <c r="C86" s="2">
        <v>83</v>
      </c>
      <c r="D86" s="5" t="s">
        <v>212</v>
      </c>
      <c r="E86" s="5">
        <v>204</v>
      </c>
    </row>
    <row r="87" spans="2:5" x14ac:dyDescent="0.4">
      <c r="B87" s="71"/>
      <c r="C87" s="2">
        <v>84</v>
      </c>
      <c r="D87" s="5" t="s">
        <v>213</v>
      </c>
      <c r="E87" s="5">
        <v>348</v>
      </c>
    </row>
    <row r="88" spans="2:5" x14ac:dyDescent="0.4">
      <c r="B88" s="71"/>
      <c r="C88" s="2">
        <v>85</v>
      </c>
      <c r="D88" s="5" t="s">
        <v>214</v>
      </c>
      <c r="E88" s="5">
        <v>349</v>
      </c>
    </row>
    <row r="89" spans="2:5" x14ac:dyDescent="0.4">
      <c r="B89" s="71"/>
      <c r="C89" s="2">
        <v>86</v>
      </c>
      <c r="D89" s="5" t="s">
        <v>215</v>
      </c>
      <c r="E89" s="5">
        <v>450</v>
      </c>
    </row>
    <row r="90" spans="2:5" x14ac:dyDescent="0.4">
      <c r="B90" s="71"/>
      <c r="C90" s="2">
        <v>87</v>
      </c>
      <c r="D90" s="5" t="s">
        <v>216</v>
      </c>
      <c r="E90" s="5">
        <v>154</v>
      </c>
    </row>
    <row r="91" spans="2:5" x14ac:dyDescent="0.4">
      <c r="B91" s="71"/>
      <c r="C91" s="2">
        <v>88</v>
      </c>
      <c r="D91" s="5" t="s">
        <v>217</v>
      </c>
      <c r="E91" s="5">
        <v>147</v>
      </c>
    </row>
    <row r="92" spans="2:5" x14ac:dyDescent="0.4">
      <c r="B92" s="71"/>
      <c r="C92" s="2">
        <v>89</v>
      </c>
      <c r="D92" s="5" t="s">
        <v>218</v>
      </c>
      <c r="E92" s="5">
        <v>374</v>
      </c>
    </row>
    <row r="93" spans="2:5" x14ac:dyDescent="0.4">
      <c r="B93" s="71"/>
      <c r="C93" s="2">
        <v>90</v>
      </c>
      <c r="D93" s="5" t="s">
        <v>219</v>
      </c>
      <c r="E93" s="5">
        <v>381</v>
      </c>
    </row>
    <row r="94" spans="2:5" x14ac:dyDescent="0.4">
      <c r="B94" s="71"/>
      <c r="C94" s="2">
        <v>91</v>
      </c>
      <c r="D94" s="5" t="s">
        <v>220</v>
      </c>
      <c r="E94" s="5">
        <v>329</v>
      </c>
    </row>
    <row r="95" spans="2:5" x14ac:dyDescent="0.4">
      <c r="B95" s="71"/>
      <c r="C95" s="2">
        <v>92</v>
      </c>
      <c r="D95" s="5" t="s">
        <v>221</v>
      </c>
      <c r="E95" s="5">
        <v>459</v>
      </c>
    </row>
    <row r="96" spans="2:5" x14ac:dyDescent="0.4">
      <c r="B96" s="71"/>
      <c r="C96" s="2">
        <v>93</v>
      </c>
      <c r="D96" s="5" t="s">
        <v>222</v>
      </c>
      <c r="E96" s="5">
        <v>384</v>
      </c>
    </row>
    <row r="97" spans="2:5" x14ac:dyDescent="0.4">
      <c r="B97" s="71"/>
      <c r="C97" s="2">
        <v>94</v>
      </c>
      <c r="D97" s="5" t="s">
        <v>223</v>
      </c>
      <c r="E97" s="5">
        <v>260</v>
      </c>
    </row>
    <row r="98" spans="2:5" x14ac:dyDescent="0.4">
      <c r="B98" s="71"/>
      <c r="C98" s="2">
        <v>95</v>
      </c>
      <c r="D98" s="5" t="s">
        <v>224</v>
      </c>
      <c r="E98" s="5">
        <v>294</v>
      </c>
    </row>
    <row r="99" spans="2:5" x14ac:dyDescent="0.4">
      <c r="B99" s="71" t="s">
        <v>225</v>
      </c>
      <c r="C99" s="2">
        <v>96</v>
      </c>
      <c r="D99" s="5" t="s">
        <v>226</v>
      </c>
      <c r="E99" s="5">
        <v>167</v>
      </c>
    </row>
    <row r="100" spans="2:5" x14ac:dyDescent="0.4">
      <c r="B100" s="71"/>
      <c r="C100" s="2">
        <v>97</v>
      </c>
      <c r="D100" s="5" t="s">
        <v>227</v>
      </c>
      <c r="E100" s="5">
        <v>327</v>
      </c>
    </row>
    <row r="101" spans="2:5" x14ac:dyDescent="0.4">
      <c r="B101" s="71"/>
      <c r="C101" s="2">
        <v>98</v>
      </c>
      <c r="D101" s="5" t="s">
        <v>228</v>
      </c>
      <c r="E101" s="5">
        <v>463</v>
      </c>
    </row>
    <row r="102" spans="2:5" x14ac:dyDescent="0.4">
      <c r="B102" s="71"/>
      <c r="C102" s="2">
        <v>99</v>
      </c>
      <c r="D102" s="5" t="s">
        <v>229</v>
      </c>
      <c r="E102" s="5">
        <v>453</v>
      </c>
    </row>
    <row r="103" spans="2:5" x14ac:dyDescent="0.4">
      <c r="B103" s="71"/>
      <c r="C103" s="2">
        <v>100</v>
      </c>
      <c r="D103" s="5" t="s">
        <v>230</v>
      </c>
      <c r="E103" s="5">
        <v>319</v>
      </c>
    </row>
    <row r="104" spans="2:5" x14ac:dyDescent="0.4">
      <c r="B104" s="71"/>
      <c r="C104" s="2">
        <v>101</v>
      </c>
      <c r="D104" s="5" t="s">
        <v>231</v>
      </c>
      <c r="E104" s="5">
        <v>347</v>
      </c>
    </row>
    <row r="105" spans="2:5" x14ac:dyDescent="0.4">
      <c r="B105" s="71"/>
      <c r="C105" s="2">
        <v>102</v>
      </c>
      <c r="D105" s="5" t="s">
        <v>232</v>
      </c>
      <c r="E105" s="5">
        <v>239</v>
      </c>
    </row>
    <row r="106" spans="2:5" x14ac:dyDescent="0.4">
      <c r="B106" s="71"/>
      <c r="C106" s="2">
        <v>103</v>
      </c>
      <c r="D106" s="5" t="s">
        <v>233</v>
      </c>
      <c r="E106" s="5">
        <v>233</v>
      </c>
    </row>
    <row r="107" spans="2:5" x14ac:dyDescent="0.4">
      <c r="B107" s="71"/>
      <c r="C107" s="2">
        <v>104</v>
      </c>
      <c r="D107" s="5" t="s">
        <v>234</v>
      </c>
      <c r="E107" s="5">
        <v>230</v>
      </c>
    </row>
    <row r="108" spans="2:5" x14ac:dyDescent="0.4">
      <c r="B108" s="71"/>
      <c r="C108" s="2">
        <v>105</v>
      </c>
      <c r="D108" s="5" t="s">
        <v>235</v>
      </c>
      <c r="E108" s="5">
        <v>328</v>
      </c>
    </row>
    <row r="109" spans="2:5" x14ac:dyDescent="0.4">
      <c r="B109" s="71"/>
      <c r="C109" s="2">
        <v>106</v>
      </c>
      <c r="D109" s="5" t="s">
        <v>236</v>
      </c>
      <c r="E109" s="5">
        <v>330</v>
      </c>
    </row>
    <row r="110" spans="2:5" x14ac:dyDescent="0.4">
      <c r="B110" s="71"/>
      <c r="C110" s="2">
        <v>107</v>
      </c>
      <c r="D110" s="5" t="s">
        <v>237</v>
      </c>
      <c r="E110" s="5">
        <v>265</v>
      </c>
    </row>
    <row r="111" spans="2:5" x14ac:dyDescent="0.4">
      <c r="B111" s="71"/>
      <c r="C111" s="2">
        <v>108</v>
      </c>
      <c r="D111" s="5" t="s">
        <v>238</v>
      </c>
      <c r="E111" s="5">
        <v>171</v>
      </c>
    </row>
    <row r="112" spans="2:5" x14ac:dyDescent="0.4">
      <c r="B112" s="71"/>
      <c r="C112" s="2">
        <v>109</v>
      </c>
      <c r="D112" s="5" t="s">
        <v>239</v>
      </c>
      <c r="E112" s="5">
        <v>262</v>
      </c>
    </row>
    <row r="113" spans="2:5" x14ac:dyDescent="0.4">
      <c r="B113" s="71"/>
      <c r="C113" s="2">
        <v>110</v>
      </c>
      <c r="D113" s="5" t="s">
        <v>240</v>
      </c>
      <c r="E113" s="5">
        <v>205</v>
      </c>
    </row>
    <row r="114" spans="2:5" x14ac:dyDescent="0.4">
      <c r="B114" s="71" t="s">
        <v>241</v>
      </c>
      <c r="C114" s="2">
        <v>111</v>
      </c>
      <c r="D114" s="5" t="s">
        <v>242</v>
      </c>
      <c r="E114" s="5">
        <v>180</v>
      </c>
    </row>
    <row r="115" spans="2:5" x14ac:dyDescent="0.4">
      <c r="B115" s="71"/>
      <c r="C115" s="2">
        <v>112</v>
      </c>
      <c r="D115" s="5" t="s">
        <v>243</v>
      </c>
      <c r="E115" s="5">
        <v>161</v>
      </c>
    </row>
    <row r="116" spans="2:5" x14ac:dyDescent="0.4">
      <c r="B116" s="71"/>
      <c r="C116" s="2">
        <v>113</v>
      </c>
      <c r="D116" s="5" t="s">
        <v>244</v>
      </c>
      <c r="E116" s="5">
        <v>165</v>
      </c>
    </row>
    <row r="117" spans="2:5" x14ac:dyDescent="0.4">
      <c r="B117" s="71"/>
      <c r="C117" s="2">
        <v>114</v>
      </c>
      <c r="D117" s="5" t="s">
        <v>245</v>
      </c>
      <c r="E117" s="5">
        <v>164</v>
      </c>
    </row>
    <row r="118" spans="2:5" x14ac:dyDescent="0.4">
      <c r="B118" s="71"/>
      <c r="C118" s="2">
        <v>115</v>
      </c>
      <c r="D118" s="5" t="s">
        <v>246</v>
      </c>
      <c r="E118" s="5">
        <v>174</v>
      </c>
    </row>
    <row r="119" spans="2:5" x14ac:dyDescent="0.4">
      <c r="B119" s="71"/>
      <c r="C119" s="2">
        <v>116</v>
      </c>
      <c r="D119" s="5" t="s">
        <v>247</v>
      </c>
      <c r="E119" s="5">
        <v>223</v>
      </c>
    </row>
    <row r="120" spans="2:5" x14ac:dyDescent="0.4">
      <c r="B120" s="71"/>
      <c r="C120" s="2">
        <v>117</v>
      </c>
      <c r="D120" s="5" t="s">
        <v>248</v>
      </c>
      <c r="E120" s="5">
        <v>186</v>
      </c>
    </row>
    <row r="121" spans="2:5" x14ac:dyDescent="0.4">
      <c r="B121" s="71"/>
      <c r="C121" s="2">
        <v>118</v>
      </c>
      <c r="D121" s="5" t="s">
        <v>249</v>
      </c>
      <c r="E121" s="5">
        <v>184</v>
      </c>
    </row>
    <row r="122" spans="2:5" x14ac:dyDescent="0.4">
      <c r="B122" s="71"/>
      <c r="C122" s="2">
        <v>119</v>
      </c>
      <c r="D122" s="5" t="s">
        <v>250</v>
      </c>
      <c r="E122" s="5">
        <v>174</v>
      </c>
    </row>
    <row r="123" spans="2:5" x14ac:dyDescent="0.4">
      <c r="B123" s="71"/>
      <c r="C123" s="2">
        <v>120</v>
      </c>
      <c r="D123" s="5" t="s">
        <v>251</v>
      </c>
      <c r="E123" s="5">
        <v>199</v>
      </c>
    </row>
    <row r="124" spans="2:5" x14ac:dyDescent="0.4">
      <c r="B124" s="71"/>
      <c r="C124" s="2">
        <v>121</v>
      </c>
      <c r="D124" s="5" t="s">
        <v>252</v>
      </c>
      <c r="E124" s="5">
        <v>178</v>
      </c>
    </row>
    <row r="125" spans="2:5" x14ac:dyDescent="0.4">
      <c r="B125" s="71"/>
      <c r="C125" s="2">
        <v>122</v>
      </c>
      <c r="D125" s="5" t="s">
        <v>253</v>
      </c>
      <c r="E125" s="5">
        <v>174</v>
      </c>
    </row>
    <row r="126" spans="2:5" x14ac:dyDescent="0.4">
      <c r="B126" s="71"/>
      <c r="C126" s="2">
        <v>123</v>
      </c>
      <c r="D126" s="5" t="s">
        <v>254</v>
      </c>
      <c r="E126" s="5">
        <v>161</v>
      </c>
    </row>
    <row r="127" spans="2:5" x14ac:dyDescent="0.4">
      <c r="B127" s="71"/>
      <c r="C127" s="2">
        <v>124</v>
      </c>
      <c r="D127" s="5" t="s">
        <v>255</v>
      </c>
      <c r="E127" s="5">
        <v>176</v>
      </c>
    </row>
    <row r="128" spans="2:5" x14ac:dyDescent="0.4">
      <c r="B128" s="71"/>
      <c r="C128" s="2">
        <v>125</v>
      </c>
      <c r="D128" s="5" t="s">
        <v>256</v>
      </c>
      <c r="E128" s="5">
        <v>197</v>
      </c>
    </row>
    <row r="129" spans="2:5" x14ac:dyDescent="0.4">
      <c r="B129" s="71"/>
      <c r="C129" s="2">
        <v>126</v>
      </c>
      <c r="D129" s="5" t="s">
        <v>1124</v>
      </c>
      <c r="E129" s="5">
        <v>189</v>
      </c>
    </row>
    <row r="130" spans="2:5" x14ac:dyDescent="0.4">
      <c r="B130" s="71"/>
      <c r="C130" s="2">
        <v>127</v>
      </c>
      <c r="D130" s="5" t="s">
        <v>257</v>
      </c>
      <c r="E130" s="5">
        <v>183</v>
      </c>
    </row>
    <row r="131" spans="2:5" x14ac:dyDescent="0.4">
      <c r="B131" s="71"/>
      <c r="C131" s="2">
        <v>128</v>
      </c>
      <c r="D131" s="5" t="s">
        <v>258</v>
      </c>
      <c r="E131" s="5">
        <v>223</v>
      </c>
    </row>
    <row r="132" spans="2:5" x14ac:dyDescent="0.4">
      <c r="B132" s="71"/>
      <c r="C132" s="2">
        <v>129</v>
      </c>
      <c r="D132" s="5" t="s">
        <v>259</v>
      </c>
      <c r="E132" s="5">
        <v>193</v>
      </c>
    </row>
    <row r="133" spans="2:5" x14ac:dyDescent="0.4">
      <c r="B133" s="71"/>
      <c r="C133" s="2">
        <v>130</v>
      </c>
      <c r="D133" s="5" t="s">
        <v>260</v>
      </c>
      <c r="E133" s="5">
        <v>182</v>
      </c>
    </row>
    <row r="134" spans="2:5" x14ac:dyDescent="0.4">
      <c r="B134" s="71"/>
      <c r="C134" s="2">
        <v>131</v>
      </c>
      <c r="D134" s="5" t="s">
        <v>261</v>
      </c>
      <c r="E134" s="5">
        <v>186</v>
      </c>
    </row>
    <row r="135" spans="2:5" x14ac:dyDescent="0.4">
      <c r="B135" s="71"/>
      <c r="C135" s="2">
        <v>132</v>
      </c>
      <c r="D135" s="5" t="s">
        <v>262</v>
      </c>
      <c r="E135" s="5">
        <v>224</v>
      </c>
    </row>
    <row r="136" spans="2:5" x14ac:dyDescent="0.4">
      <c r="B136" s="71"/>
      <c r="C136" s="2">
        <v>133</v>
      </c>
      <c r="D136" s="5" t="s">
        <v>263</v>
      </c>
      <c r="E136" s="5">
        <v>249</v>
      </c>
    </row>
    <row r="137" spans="2:5" x14ac:dyDescent="0.4">
      <c r="B137" s="71"/>
      <c r="C137" s="2">
        <v>134</v>
      </c>
      <c r="D137" s="5" t="s">
        <v>264</v>
      </c>
      <c r="E137" s="5">
        <v>196</v>
      </c>
    </row>
    <row r="138" spans="2:5" x14ac:dyDescent="0.4">
      <c r="B138" s="71"/>
      <c r="C138" s="2">
        <v>135</v>
      </c>
      <c r="D138" s="5" t="s">
        <v>265</v>
      </c>
      <c r="E138" s="5">
        <v>205</v>
      </c>
    </row>
    <row r="139" spans="2:5" x14ac:dyDescent="0.4">
      <c r="B139" s="71"/>
      <c r="C139" s="2">
        <v>136</v>
      </c>
      <c r="D139" s="5" t="s">
        <v>266</v>
      </c>
      <c r="E139" s="5">
        <v>218</v>
      </c>
    </row>
    <row r="140" spans="2:5" x14ac:dyDescent="0.4">
      <c r="B140" s="71"/>
      <c r="C140" s="2">
        <v>137</v>
      </c>
      <c r="D140" s="5" t="s">
        <v>267</v>
      </c>
      <c r="E140" s="5">
        <v>210</v>
      </c>
    </row>
    <row r="141" spans="2:5" x14ac:dyDescent="0.4">
      <c r="B141" s="71"/>
      <c r="C141" s="2">
        <v>138</v>
      </c>
      <c r="D141" s="5" t="s">
        <v>268</v>
      </c>
      <c r="E141" s="5">
        <v>171</v>
      </c>
    </row>
    <row r="142" spans="2:5" x14ac:dyDescent="0.4">
      <c r="B142" s="71" t="s">
        <v>269</v>
      </c>
      <c r="C142" s="2">
        <v>139</v>
      </c>
      <c r="D142" s="5" t="s">
        <v>270</v>
      </c>
      <c r="E142" s="5">
        <v>174</v>
      </c>
    </row>
    <row r="143" spans="2:5" x14ac:dyDescent="0.4">
      <c r="B143" s="71"/>
      <c r="C143" s="2">
        <v>140</v>
      </c>
      <c r="D143" s="5" t="s">
        <v>271</v>
      </c>
      <c r="E143" s="5">
        <v>164</v>
      </c>
    </row>
    <row r="144" spans="2:5" x14ac:dyDescent="0.4">
      <c r="B144" s="71"/>
      <c r="C144" s="2">
        <v>141</v>
      </c>
      <c r="D144" s="5" t="s">
        <v>272</v>
      </c>
      <c r="E144" s="5">
        <v>163</v>
      </c>
    </row>
    <row r="145" spans="2:5" x14ac:dyDescent="0.4">
      <c r="B145" s="71"/>
      <c r="C145" s="2">
        <v>142</v>
      </c>
      <c r="D145" s="5" t="s">
        <v>273</v>
      </c>
      <c r="E145" s="5">
        <v>167</v>
      </c>
    </row>
    <row r="146" spans="2:5" x14ac:dyDescent="0.4">
      <c r="B146" s="71"/>
      <c r="C146" s="2">
        <v>143</v>
      </c>
      <c r="D146" s="5" t="s">
        <v>274</v>
      </c>
      <c r="E146" s="5">
        <v>198</v>
      </c>
    </row>
    <row r="147" spans="2:5" x14ac:dyDescent="0.4">
      <c r="B147" s="71"/>
      <c r="C147" s="2">
        <v>144</v>
      </c>
      <c r="D147" s="5" t="s">
        <v>275</v>
      </c>
      <c r="E147" s="5">
        <v>187</v>
      </c>
    </row>
    <row r="148" spans="2:5" x14ac:dyDescent="0.4">
      <c r="B148" s="71"/>
      <c r="C148" s="2">
        <v>145</v>
      </c>
      <c r="D148" s="5" t="s">
        <v>276</v>
      </c>
      <c r="E148" s="5">
        <v>176</v>
      </c>
    </row>
    <row r="149" spans="2:5" x14ac:dyDescent="0.4">
      <c r="B149" s="71"/>
      <c r="C149" s="2">
        <v>146</v>
      </c>
      <c r="D149" s="5" t="s">
        <v>277</v>
      </c>
      <c r="E149" s="5">
        <v>203</v>
      </c>
    </row>
    <row r="150" spans="2:5" x14ac:dyDescent="0.4">
      <c r="B150" s="71"/>
      <c r="C150" s="2">
        <v>147</v>
      </c>
      <c r="D150" s="5" t="s">
        <v>278</v>
      </c>
      <c r="E150" s="5">
        <v>155</v>
      </c>
    </row>
    <row r="151" spans="2:5" x14ac:dyDescent="0.4">
      <c r="B151" s="71"/>
      <c r="C151" s="2">
        <v>148</v>
      </c>
      <c r="D151" s="5" t="s">
        <v>279</v>
      </c>
      <c r="E151" s="5">
        <v>214</v>
      </c>
    </row>
    <row r="152" spans="2:5" x14ac:dyDescent="0.4">
      <c r="B152" s="71"/>
      <c r="C152" s="2">
        <v>149</v>
      </c>
      <c r="D152" s="5" t="s">
        <v>280</v>
      </c>
      <c r="E152" s="5">
        <v>214</v>
      </c>
    </row>
    <row r="153" spans="2:5" x14ac:dyDescent="0.4">
      <c r="B153" s="71"/>
      <c r="C153" s="2">
        <v>150</v>
      </c>
      <c r="D153" s="5" t="s">
        <v>281</v>
      </c>
      <c r="E153" s="5">
        <v>166</v>
      </c>
    </row>
    <row r="154" spans="2:5" x14ac:dyDescent="0.4">
      <c r="B154" s="71"/>
      <c r="C154" s="2">
        <v>151</v>
      </c>
      <c r="D154" s="5" t="s">
        <v>282</v>
      </c>
      <c r="E154" s="5">
        <v>201</v>
      </c>
    </row>
    <row r="155" spans="2:5" x14ac:dyDescent="0.4">
      <c r="B155" s="71"/>
      <c r="C155" s="2">
        <v>152</v>
      </c>
      <c r="D155" s="5" t="s">
        <v>283</v>
      </c>
      <c r="E155" s="5">
        <v>234</v>
      </c>
    </row>
    <row r="156" spans="2:5" x14ac:dyDescent="0.4">
      <c r="B156" s="71"/>
      <c r="C156" s="2">
        <v>153</v>
      </c>
      <c r="D156" s="5" t="s">
        <v>1125</v>
      </c>
      <c r="E156" s="5">
        <v>227</v>
      </c>
    </row>
    <row r="157" spans="2:5" x14ac:dyDescent="0.4">
      <c r="B157" s="71"/>
      <c r="C157" s="2">
        <v>154</v>
      </c>
      <c r="D157" s="5" t="s">
        <v>1126</v>
      </c>
      <c r="E157" s="5">
        <v>190</v>
      </c>
    </row>
    <row r="158" spans="2:5" x14ac:dyDescent="0.4">
      <c r="B158" s="71" t="s">
        <v>284</v>
      </c>
      <c r="C158" s="2">
        <v>155</v>
      </c>
      <c r="D158" s="5" t="s">
        <v>285</v>
      </c>
      <c r="E158" s="5">
        <v>176</v>
      </c>
    </row>
    <row r="159" spans="2:5" x14ac:dyDescent="0.4">
      <c r="B159" s="71"/>
      <c r="C159" s="2">
        <v>156</v>
      </c>
      <c r="D159" s="5" t="s">
        <v>286</v>
      </c>
      <c r="E159" s="5">
        <v>161</v>
      </c>
    </row>
    <row r="160" spans="2:5" x14ac:dyDescent="0.4">
      <c r="B160" s="71"/>
      <c r="C160" s="2">
        <v>157</v>
      </c>
      <c r="D160" s="5" t="s">
        <v>287</v>
      </c>
      <c r="E160" s="5">
        <v>165</v>
      </c>
    </row>
    <row r="161" spans="2:5" x14ac:dyDescent="0.4">
      <c r="B161" s="71"/>
      <c r="C161" s="2">
        <v>158</v>
      </c>
      <c r="D161" s="5" t="s">
        <v>288</v>
      </c>
      <c r="E161" s="5">
        <v>149</v>
      </c>
    </row>
    <row r="162" spans="2:5" x14ac:dyDescent="0.4">
      <c r="B162" s="71"/>
      <c r="C162" s="2">
        <v>159</v>
      </c>
      <c r="D162" s="5" t="s">
        <v>289</v>
      </c>
      <c r="E162" s="5">
        <v>120</v>
      </c>
    </row>
    <row r="163" spans="2:5" x14ac:dyDescent="0.4">
      <c r="B163" s="71"/>
      <c r="C163" s="2">
        <v>160</v>
      </c>
      <c r="D163" s="5" t="s">
        <v>290</v>
      </c>
      <c r="E163" s="5">
        <v>167</v>
      </c>
    </row>
    <row r="164" spans="2:5" x14ac:dyDescent="0.4">
      <c r="B164" s="71"/>
      <c r="C164" s="2">
        <v>161</v>
      </c>
      <c r="D164" s="5" t="s">
        <v>291</v>
      </c>
      <c r="E164" s="5">
        <v>149</v>
      </c>
    </row>
    <row r="165" spans="2:5" x14ac:dyDescent="0.4">
      <c r="B165" s="71"/>
      <c r="C165" s="2">
        <v>162</v>
      </c>
      <c r="D165" s="5" t="s">
        <v>292</v>
      </c>
      <c r="E165" s="5">
        <v>172</v>
      </c>
    </row>
    <row r="166" spans="2:5" x14ac:dyDescent="0.4">
      <c r="B166" s="71"/>
      <c r="C166" s="2">
        <v>163</v>
      </c>
      <c r="D166" s="5" t="s">
        <v>293</v>
      </c>
      <c r="E166" s="5">
        <v>165</v>
      </c>
    </row>
    <row r="167" spans="2:5" x14ac:dyDescent="0.4">
      <c r="B167" s="71"/>
      <c r="C167" s="2">
        <v>164</v>
      </c>
      <c r="D167" s="5" t="s">
        <v>294</v>
      </c>
      <c r="E167" s="5">
        <v>191</v>
      </c>
    </row>
    <row r="168" spans="2:5" x14ac:dyDescent="0.4">
      <c r="B168" s="71"/>
      <c r="C168" s="2">
        <v>165</v>
      </c>
      <c r="D168" s="5" t="s">
        <v>295</v>
      </c>
      <c r="E168" s="5">
        <v>127</v>
      </c>
    </row>
    <row r="169" spans="2:5" x14ac:dyDescent="0.4">
      <c r="B169" s="71"/>
      <c r="C169" s="2">
        <v>166</v>
      </c>
      <c r="D169" s="5" t="s">
        <v>296</v>
      </c>
      <c r="E169" s="5">
        <v>190</v>
      </c>
    </row>
    <row r="170" spans="2:5" x14ac:dyDescent="0.4">
      <c r="B170" s="71"/>
      <c r="C170" s="2">
        <v>167</v>
      </c>
      <c r="D170" s="5" t="s">
        <v>297</v>
      </c>
      <c r="E170" s="5">
        <v>135</v>
      </c>
    </row>
    <row r="171" spans="2:5" x14ac:dyDescent="0.4">
      <c r="B171" s="71"/>
      <c r="C171" s="2">
        <v>168</v>
      </c>
      <c r="D171" s="5" t="s">
        <v>1127</v>
      </c>
      <c r="E171" s="5">
        <v>282</v>
      </c>
    </row>
    <row r="172" spans="2:5" x14ac:dyDescent="0.4">
      <c r="B172" s="71"/>
      <c r="C172" s="2">
        <v>169</v>
      </c>
      <c r="D172" s="5" t="s">
        <v>1128</v>
      </c>
      <c r="E172" s="5">
        <v>345</v>
      </c>
    </row>
    <row r="173" spans="2:5" x14ac:dyDescent="0.4">
      <c r="B173" s="71"/>
      <c r="C173" s="2">
        <v>170</v>
      </c>
      <c r="D173" s="5" t="s">
        <v>1129</v>
      </c>
      <c r="E173" s="5">
        <v>337</v>
      </c>
    </row>
    <row r="174" spans="2:5" x14ac:dyDescent="0.4">
      <c r="B174" s="72" t="s">
        <v>298</v>
      </c>
      <c r="C174" s="2">
        <v>171</v>
      </c>
      <c r="D174" s="5" t="s">
        <v>299</v>
      </c>
      <c r="E174" s="5">
        <v>177</v>
      </c>
    </row>
    <row r="175" spans="2:5" x14ac:dyDescent="0.4">
      <c r="B175" s="72"/>
      <c r="C175" s="2">
        <v>172</v>
      </c>
      <c r="D175" s="5" t="s">
        <v>300</v>
      </c>
      <c r="E175" s="5">
        <v>169</v>
      </c>
    </row>
    <row r="176" spans="2:5" x14ac:dyDescent="0.4">
      <c r="B176" s="72"/>
      <c r="C176" s="2">
        <v>173</v>
      </c>
      <c r="D176" s="5" t="s">
        <v>301</v>
      </c>
      <c r="E176" s="5">
        <v>197</v>
      </c>
    </row>
    <row r="177" spans="2:5" x14ac:dyDescent="0.4">
      <c r="B177" s="72"/>
      <c r="C177" s="2">
        <v>174</v>
      </c>
      <c r="D177" s="5" t="s">
        <v>302</v>
      </c>
      <c r="E177" s="5">
        <v>180</v>
      </c>
    </row>
    <row r="178" spans="2:5" x14ac:dyDescent="0.4">
      <c r="B178" s="72"/>
      <c r="C178" s="2">
        <v>175</v>
      </c>
      <c r="D178" s="5" t="s">
        <v>303</v>
      </c>
      <c r="E178" s="5">
        <v>203</v>
      </c>
    </row>
    <row r="179" spans="2:5" x14ac:dyDescent="0.4">
      <c r="B179" s="72"/>
      <c r="C179" s="2">
        <v>176</v>
      </c>
      <c r="D179" s="5" t="s">
        <v>304</v>
      </c>
      <c r="E179" s="5">
        <v>194</v>
      </c>
    </row>
    <row r="180" spans="2:5" x14ac:dyDescent="0.4">
      <c r="B180" s="72"/>
      <c r="C180" s="2">
        <v>177</v>
      </c>
      <c r="D180" s="5" t="s">
        <v>305</v>
      </c>
      <c r="E180" s="5">
        <v>172</v>
      </c>
    </row>
    <row r="181" spans="2:5" x14ac:dyDescent="0.4">
      <c r="B181" s="72"/>
      <c r="C181" s="2">
        <v>178</v>
      </c>
      <c r="D181" s="5" t="s">
        <v>306</v>
      </c>
      <c r="E181" s="5">
        <v>205</v>
      </c>
    </row>
    <row r="182" spans="2:5" x14ac:dyDescent="0.4">
      <c r="B182" s="72"/>
      <c r="C182" s="2">
        <v>179</v>
      </c>
      <c r="D182" s="5" t="s">
        <v>307</v>
      </c>
      <c r="E182" s="5">
        <v>160</v>
      </c>
    </row>
    <row r="183" spans="2:5" x14ac:dyDescent="0.4">
      <c r="B183" s="72"/>
      <c r="C183" s="2">
        <v>180</v>
      </c>
      <c r="D183" s="5" t="s">
        <v>308</v>
      </c>
      <c r="E183" s="5">
        <v>205</v>
      </c>
    </row>
    <row r="184" spans="2:5" x14ac:dyDescent="0.4">
      <c r="B184" s="72"/>
      <c r="C184" s="2">
        <v>181</v>
      </c>
      <c r="D184" s="5" t="s">
        <v>309</v>
      </c>
      <c r="E184" s="5">
        <v>186</v>
      </c>
    </row>
    <row r="185" spans="2:5" x14ac:dyDescent="0.4">
      <c r="B185" s="72"/>
      <c r="C185" s="2">
        <v>182</v>
      </c>
      <c r="D185" s="5" t="s">
        <v>310</v>
      </c>
      <c r="E185" s="5">
        <v>330</v>
      </c>
    </row>
    <row r="186" spans="2:5" x14ac:dyDescent="0.4">
      <c r="B186" s="72"/>
      <c r="C186" s="2">
        <v>183</v>
      </c>
      <c r="D186" s="5" t="s">
        <v>311</v>
      </c>
      <c r="E186" s="5">
        <v>176</v>
      </c>
    </row>
    <row r="187" spans="2:5" x14ac:dyDescent="0.4">
      <c r="B187" s="72"/>
      <c r="C187" s="2">
        <v>184</v>
      </c>
      <c r="D187" s="5" t="s">
        <v>312</v>
      </c>
      <c r="E187" s="5">
        <v>189</v>
      </c>
    </row>
    <row r="188" spans="2:5" x14ac:dyDescent="0.4">
      <c r="B188" s="72"/>
      <c r="C188" s="2">
        <v>185</v>
      </c>
      <c r="D188" s="5" t="s">
        <v>313</v>
      </c>
      <c r="E188" s="5">
        <v>161</v>
      </c>
    </row>
    <row r="189" spans="2:5" x14ac:dyDescent="0.4">
      <c r="B189" s="72"/>
      <c r="C189" s="2">
        <v>186</v>
      </c>
      <c r="D189" s="5" t="s">
        <v>314</v>
      </c>
      <c r="E189" s="5">
        <v>146</v>
      </c>
    </row>
    <row r="190" spans="2:5" x14ac:dyDescent="0.4">
      <c r="B190" s="72"/>
      <c r="C190" s="2">
        <v>187</v>
      </c>
      <c r="D190" s="5" t="s">
        <v>315</v>
      </c>
      <c r="E190" s="5">
        <v>174</v>
      </c>
    </row>
    <row r="191" spans="2:5" x14ac:dyDescent="0.4">
      <c r="B191" s="72"/>
      <c r="C191" s="2">
        <v>188</v>
      </c>
      <c r="D191" s="5" t="s">
        <v>316</v>
      </c>
      <c r="E191" s="5">
        <v>204</v>
      </c>
    </row>
    <row r="192" spans="2:5" x14ac:dyDescent="0.4">
      <c r="B192" s="72"/>
      <c r="C192" s="2">
        <v>189</v>
      </c>
      <c r="D192" s="5" t="s">
        <v>317</v>
      </c>
      <c r="E192" s="5">
        <v>180</v>
      </c>
    </row>
    <row r="193" spans="2:5" x14ac:dyDescent="0.4">
      <c r="B193" s="72"/>
      <c r="C193" s="2">
        <v>190</v>
      </c>
      <c r="D193" s="5" t="s">
        <v>318</v>
      </c>
      <c r="E193" s="5">
        <v>171</v>
      </c>
    </row>
    <row r="194" spans="2:5" x14ac:dyDescent="0.4">
      <c r="B194" s="72"/>
      <c r="C194" s="2">
        <v>191</v>
      </c>
      <c r="D194" s="5" t="s">
        <v>319</v>
      </c>
      <c r="E194" s="5">
        <v>214</v>
      </c>
    </row>
    <row r="195" spans="2:5" x14ac:dyDescent="0.4">
      <c r="B195" s="72"/>
      <c r="C195" s="2">
        <v>192</v>
      </c>
      <c r="D195" s="5" t="s">
        <v>320</v>
      </c>
      <c r="E195" s="5">
        <v>182</v>
      </c>
    </row>
    <row r="196" spans="2:5" x14ac:dyDescent="0.4">
      <c r="B196" s="72"/>
      <c r="C196" s="2">
        <v>193</v>
      </c>
      <c r="D196" s="5" t="s">
        <v>321</v>
      </c>
      <c r="E196" s="5">
        <v>182</v>
      </c>
    </row>
    <row r="197" spans="2:5" x14ac:dyDescent="0.4">
      <c r="B197" s="72"/>
      <c r="C197" s="2">
        <v>194</v>
      </c>
      <c r="D197" s="5" t="s">
        <v>322</v>
      </c>
      <c r="E197" s="5">
        <v>200</v>
      </c>
    </row>
    <row r="198" spans="2:5" x14ac:dyDescent="0.4">
      <c r="B198" s="72"/>
      <c r="C198" s="2">
        <v>195</v>
      </c>
      <c r="D198" s="5" t="s">
        <v>323</v>
      </c>
      <c r="E198" s="5">
        <v>251</v>
      </c>
    </row>
    <row r="199" spans="2:5" x14ac:dyDescent="0.4">
      <c r="B199" s="72"/>
      <c r="C199" s="2">
        <v>196</v>
      </c>
      <c r="D199" s="5" t="s">
        <v>324</v>
      </c>
      <c r="E199" s="5">
        <v>259</v>
      </c>
    </row>
    <row r="200" spans="2:5" x14ac:dyDescent="0.4">
      <c r="B200" s="71" t="s">
        <v>325</v>
      </c>
      <c r="C200" s="2">
        <v>197</v>
      </c>
      <c r="D200" s="5" t="s">
        <v>326</v>
      </c>
      <c r="E200" s="5">
        <v>172</v>
      </c>
    </row>
    <row r="201" spans="2:5" x14ac:dyDescent="0.4">
      <c r="B201" s="71"/>
      <c r="C201" s="2">
        <v>198</v>
      </c>
      <c r="D201" s="5" t="s">
        <v>327</v>
      </c>
      <c r="E201" s="5">
        <v>324</v>
      </c>
    </row>
    <row r="202" spans="2:5" x14ac:dyDescent="0.4">
      <c r="B202" s="71"/>
      <c r="C202" s="2">
        <v>199</v>
      </c>
      <c r="D202" s="5" t="s">
        <v>328</v>
      </c>
      <c r="E202" s="5">
        <v>218</v>
      </c>
    </row>
    <row r="203" spans="2:5" x14ac:dyDescent="0.4">
      <c r="B203" s="71"/>
      <c r="C203" s="2">
        <v>200</v>
      </c>
      <c r="D203" s="5" t="s">
        <v>329</v>
      </c>
      <c r="E203" s="5">
        <v>163</v>
      </c>
    </row>
    <row r="204" spans="2:5" x14ac:dyDescent="0.4">
      <c r="B204" s="71"/>
      <c r="C204" s="2">
        <v>201</v>
      </c>
      <c r="D204" s="5" t="s">
        <v>330</v>
      </c>
      <c r="E204" s="5">
        <v>335</v>
      </c>
    </row>
    <row r="205" spans="2:5" x14ac:dyDescent="0.4">
      <c r="B205" s="71"/>
      <c r="C205" s="2">
        <v>202</v>
      </c>
      <c r="D205" s="5" t="s">
        <v>331</v>
      </c>
      <c r="E205" s="5">
        <v>207</v>
      </c>
    </row>
    <row r="206" spans="2:5" x14ac:dyDescent="0.4">
      <c r="B206" s="71"/>
      <c r="C206" s="2">
        <v>203</v>
      </c>
      <c r="D206" s="5" t="s">
        <v>332</v>
      </c>
      <c r="E206" s="5">
        <v>166</v>
      </c>
    </row>
    <row r="207" spans="2:5" x14ac:dyDescent="0.4">
      <c r="B207" s="71"/>
      <c r="C207" s="2">
        <v>204</v>
      </c>
      <c r="D207" s="5" t="s">
        <v>333</v>
      </c>
      <c r="E207" s="5">
        <v>182</v>
      </c>
    </row>
    <row r="208" spans="2:5" x14ac:dyDescent="0.4">
      <c r="B208" s="71"/>
      <c r="C208" s="2">
        <v>205</v>
      </c>
      <c r="D208" s="5" t="s">
        <v>334</v>
      </c>
      <c r="E208" s="5">
        <v>163</v>
      </c>
    </row>
    <row r="209" spans="2:5" x14ac:dyDescent="0.4">
      <c r="B209" s="71"/>
      <c r="C209" s="2">
        <v>206</v>
      </c>
      <c r="D209" s="5" t="s">
        <v>335</v>
      </c>
      <c r="E209" s="5">
        <v>190</v>
      </c>
    </row>
    <row r="210" spans="2:5" x14ac:dyDescent="0.4">
      <c r="B210" s="71"/>
      <c r="C210" s="2">
        <v>207</v>
      </c>
      <c r="D210" s="5" t="s">
        <v>336</v>
      </c>
      <c r="E210" s="5">
        <v>160</v>
      </c>
    </row>
    <row r="211" spans="2:5" x14ac:dyDescent="0.4">
      <c r="B211" s="71"/>
      <c r="C211" s="2">
        <v>208</v>
      </c>
      <c r="D211" s="5" t="s">
        <v>337</v>
      </c>
      <c r="E211" s="5">
        <v>272</v>
      </c>
    </row>
    <row r="212" spans="2:5" x14ac:dyDescent="0.4">
      <c r="B212" s="71"/>
      <c r="C212" s="2">
        <v>209</v>
      </c>
      <c r="D212" s="5" t="s">
        <v>338</v>
      </c>
      <c r="E212" s="5">
        <v>257</v>
      </c>
    </row>
    <row r="213" spans="2:5" x14ac:dyDescent="0.4">
      <c r="B213" s="71"/>
      <c r="C213" s="2">
        <v>210</v>
      </c>
      <c r="D213" s="5" t="s">
        <v>339</v>
      </c>
      <c r="E213" s="5">
        <v>158</v>
      </c>
    </row>
    <row r="214" spans="2:5" x14ac:dyDescent="0.4">
      <c r="B214" s="71"/>
      <c r="C214" s="2">
        <v>211</v>
      </c>
      <c r="D214" s="5" t="s">
        <v>340</v>
      </c>
      <c r="E214" s="5">
        <v>240</v>
      </c>
    </row>
    <row r="215" spans="2:5" x14ac:dyDescent="0.4">
      <c r="B215" s="71"/>
      <c r="C215" s="2">
        <v>212</v>
      </c>
      <c r="D215" s="5" t="s">
        <v>341</v>
      </c>
      <c r="E215" s="5">
        <v>166</v>
      </c>
    </row>
    <row r="216" spans="2:5" x14ac:dyDescent="0.4">
      <c r="B216" s="71"/>
      <c r="C216" s="2">
        <v>213</v>
      </c>
      <c r="D216" s="5" t="s">
        <v>342</v>
      </c>
      <c r="E216" s="5">
        <v>199</v>
      </c>
    </row>
    <row r="217" spans="2:5" x14ac:dyDescent="0.4">
      <c r="B217" s="71"/>
      <c r="C217" s="2">
        <v>214</v>
      </c>
      <c r="D217" s="5" t="s">
        <v>343</v>
      </c>
      <c r="E217" s="5">
        <v>233</v>
      </c>
    </row>
    <row r="218" spans="2:5" x14ac:dyDescent="0.4">
      <c r="B218" s="71"/>
      <c r="C218" s="2">
        <v>215</v>
      </c>
      <c r="D218" s="5" t="s">
        <v>344</v>
      </c>
      <c r="E218" s="5">
        <v>223</v>
      </c>
    </row>
    <row r="219" spans="2:5" x14ac:dyDescent="0.4">
      <c r="B219" s="71"/>
      <c r="C219" s="2">
        <v>216</v>
      </c>
      <c r="D219" s="5" t="s">
        <v>345</v>
      </c>
      <c r="E219" s="5">
        <v>336</v>
      </c>
    </row>
    <row r="220" spans="2:5" x14ac:dyDescent="0.4">
      <c r="B220" s="71"/>
      <c r="C220" s="2">
        <v>217</v>
      </c>
      <c r="D220" s="5" t="s">
        <v>346</v>
      </c>
      <c r="E220" s="5">
        <v>261</v>
      </c>
    </row>
    <row r="221" spans="2:5" x14ac:dyDescent="0.4">
      <c r="B221" s="71"/>
      <c r="C221" s="2">
        <v>218</v>
      </c>
      <c r="D221" s="5" t="s">
        <v>347</v>
      </c>
      <c r="E221" s="5">
        <v>217</v>
      </c>
    </row>
    <row r="222" spans="2:5" x14ac:dyDescent="0.4">
      <c r="B222" s="71"/>
      <c r="C222" s="2">
        <v>219</v>
      </c>
      <c r="D222" s="5" t="s">
        <v>348</v>
      </c>
      <c r="E222" s="5">
        <v>272</v>
      </c>
    </row>
    <row r="223" spans="2:5" x14ac:dyDescent="0.4">
      <c r="B223" s="71"/>
      <c r="C223" s="2">
        <v>220</v>
      </c>
      <c r="D223" s="5" t="s">
        <v>349</v>
      </c>
      <c r="E223" s="5">
        <v>163</v>
      </c>
    </row>
    <row r="224" spans="2:5" x14ac:dyDescent="0.4">
      <c r="B224" s="71"/>
      <c r="C224" s="2">
        <v>221</v>
      </c>
      <c r="D224" s="5" t="s">
        <v>350</v>
      </c>
      <c r="E224" s="5">
        <v>211</v>
      </c>
    </row>
    <row r="225" spans="2:5" x14ac:dyDescent="0.4">
      <c r="B225" s="71"/>
      <c r="C225" s="2">
        <v>222</v>
      </c>
      <c r="D225" s="5" t="s">
        <v>351</v>
      </c>
      <c r="E225" s="5">
        <v>318</v>
      </c>
    </row>
    <row r="226" spans="2:5" x14ac:dyDescent="0.4">
      <c r="B226" s="71"/>
      <c r="C226" s="2">
        <v>223</v>
      </c>
      <c r="D226" s="5" t="s">
        <v>352</v>
      </c>
      <c r="E226" s="5">
        <v>254</v>
      </c>
    </row>
    <row r="227" spans="2:5" x14ac:dyDescent="0.4">
      <c r="B227" s="72" t="s">
        <v>353</v>
      </c>
      <c r="C227" s="2">
        <v>224</v>
      </c>
      <c r="D227" s="5" t="s">
        <v>354</v>
      </c>
      <c r="E227" s="5">
        <v>192</v>
      </c>
    </row>
    <row r="228" spans="2:5" x14ac:dyDescent="0.4">
      <c r="B228" s="72"/>
      <c r="C228" s="2">
        <v>225</v>
      </c>
      <c r="D228" s="5" t="s">
        <v>355</v>
      </c>
      <c r="E228" s="5">
        <v>168</v>
      </c>
    </row>
    <row r="229" spans="2:5" x14ac:dyDescent="0.4">
      <c r="B229" s="72"/>
      <c r="C229" s="2">
        <v>226</v>
      </c>
      <c r="D229" s="5" t="s">
        <v>356</v>
      </c>
      <c r="E229" s="5">
        <v>160</v>
      </c>
    </row>
    <row r="230" spans="2:5" x14ac:dyDescent="0.4">
      <c r="B230" s="72"/>
      <c r="C230" s="2">
        <v>227</v>
      </c>
      <c r="D230" s="5" t="s">
        <v>357</v>
      </c>
      <c r="E230" s="5">
        <v>253</v>
      </c>
    </row>
    <row r="231" spans="2:5" x14ac:dyDescent="0.4">
      <c r="B231" s="72"/>
      <c r="C231" s="2">
        <v>228</v>
      </c>
      <c r="D231" s="5" t="s">
        <v>358</v>
      </c>
      <c r="E231" s="5">
        <v>195</v>
      </c>
    </row>
    <row r="232" spans="2:5" x14ac:dyDescent="0.4">
      <c r="B232" s="72"/>
      <c r="C232" s="2">
        <v>229</v>
      </c>
      <c r="D232" s="5" t="s">
        <v>359</v>
      </c>
      <c r="E232" s="5">
        <v>210</v>
      </c>
    </row>
    <row r="233" spans="2:5" x14ac:dyDescent="0.4">
      <c r="B233" s="72"/>
      <c r="C233" s="2">
        <v>230</v>
      </c>
      <c r="D233" s="5" t="s">
        <v>360</v>
      </c>
      <c r="E233" s="5">
        <v>229</v>
      </c>
    </row>
    <row r="234" spans="2:5" x14ac:dyDescent="0.4">
      <c r="B234" s="72"/>
      <c r="C234" s="2">
        <v>231</v>
      </c>
      <c r="D234" s="5" t="s">
        <v>361</v>
      </c>
      <c r="E234" s="5">
        <v>190</v>
      </c>
    </row>
    <row r="235" spans="2:5" x14ac:dyDescent="0.4">
      <c r="B235" s="72"/>
      <c r="C235" s="2">
        <v>232</v>
      </c>
      <c r="D235" s="5" t="s">
        <v>362</v>
      </c>
      <c r="E235" s="5">
        <v>218</v>
      </c>
    </row>
    <row r="236" spans="2:5" x14ac:dyDescent="0.4">
      <c r="B236" s="72"/>
      <c r="C236" s="2">
        <v>233</v>
      </c>
      <c r="D236" s="5" t="s">
        <v>363</v>
      </c>
      <c r="E236" s="5">
        <v>213</v>
      </c>
    </row>
    <row r="237" spans="2:5" x14ac:dyDescent="0.4">
      <c r="B237" s="72"/>
      <c r="C237" s="2">
        <v>234</v>
      </c>
      <c r="D237" s="5" t="s">
        <v>364</v>
      </c>
      <c r="E237" s="5">
        <v>253</v>
      </c>
    </row>
    <row r="238" spans="2:5" x14ac:dyDescent="0.4">
      <c r="B238" s="72"/>
      <c r="C238" s="2">
        <v>235</v>
      </c>
      <c r="D238" s="5" t="s">
        <v>365</v>
      </c>
      <c r="E238" s="5">
        <v>210</v>
      </c>
    </row>
    <row r="239" spans="2:5" x14ac:dyDescent="0.4">
      <c r="B239" s="72"/>
      <c r="C239" s="2">
        <v>236</v>
      </c>
      <c r="D239" s="5" t="s">
        <v>366</v>
      </c>
      <c r="E239" s="5">
        <v>262</v>
      </c>
    </row>
    <row r="240" spans="2:5" x14ac:dyDescent="0.4">
      <c r="B240" s="72"/>
      <c r="C240" s="2">
        <v>237</v>
      </c>
      <c r="D240" s="5" t="s">
        <v>367</v>
      </c>
      <c r="E240" s="5">
        <v>208</v>
      </c>
    </row>
    <row r="241" spans="2:5" x14ac:dyDescent="0.4">
      <c r="B241" s="72"/>
      <c r="C241" s="2">
        <v>238</v>
      </c>
      <c r="D241" s="5" t="s">
        <v>368</v>
      </c>
      <c r="E241" s="5">
        <v>212</v>
      </c>
    </row>
    <row r="242" spans="2:5" x14ac:dyDescent="0.4">
      <c r="B242" s="72"/>
      <c r="C242" s="2">
        <v>239</v>
      </c>
      <c r="D242" s="5" t="s">
        <v>369</v>
      </c>
      <c r="E242" s="5">
        <v>248</v>
      </c>
    </row>
    <row r="243" spans="2:5" x14ac:dyDescent="0.4">
      <c r="B243" s="72"/>
      <c r="C243" s="2">
        <v>240</v>
      </c>
      <c r="D243" s="5" t="s">
        <v>370</v>
      </c>
      <c r="E243" s="5">
        <v>222</v>
      </c>
    </row>
    <row r="244" spans="2:5" x14ac:dyDescent="0.4">
      <c r="B244" s="71" t="s">
        <v>371</v>
      </c>
      <c r="C244" s="2">
        <v>241</v>
      </c>
      <c r="D244" s="5" t="s">
        <v>372</v>
      </c>
      <c r="E244" s="5">
        <v>190</v>
      </c>
    </row>
    <row r="245" spans="2:5" x14ac:dyDescent="0.4">
      <c r="B245" s="71"/>
      <c r="C245" s="2">
        <v>242</v>
      </c>
      <c r="D245" s="5" t="s">
        <v>373</v>
      </c>
      <c r="E245" s="5">
        <v>216</v>
      </c>
    </row>
    <row r="246" spans="2:5" x14ac:dyDescent="0.4">
      <c r="B246" s="71"/>
      <c r="C246" s="2">
        <v>243</v>
      </c>
      <c r="D246" s="5" t="s">
        <v>374</v>
      </c>
      <c r="E246" s="5">
        <v>226</v>
      </c>
    </row>
    <row r="247" spans="2:5" x14ac:dyDescent="0.4">
      <c r="B247" s="71"/>
      <c r="C247" s="2">
        <v>244</v>
      </c>
      <c r="D247" s="5" t="s">
        <v>375</v>
      </c>
      <c r="E247" s="5">
        <v>235</v>
      </c>
    </row>
    <row r="248" spans="2:5" x14ac:dyDescent="0.4">
      <c r="B248" s="71"/>
      <c r="C248" s="2">
        <v>245</v>
      </c>
      <c r="D248" s="5" t="s">
        <v>376</v>
      </c>
      <c r="E248" s="5">
        <v>225</v>
      </c>
    </row>
    <row r="249" spans="2:5" x14ac:dyDescent="0.4">
      <c r="B249" s="71"/>
      <c r="C249" s="2">
        <v>246</v>
      </c>
      <c r="D249" s="5" t="s">
        <v>377</v>
      </c>
      <c r="E249" s="5">
        <v>190</v>
      </c>
    </row>
    <row r="250" spans="2:5" x14ac:dyDescent="0.4">
      <c r="B250" s="71"/>
      <c r="C250" s="2">
        <v>247</v>
      </c>
      <c r="D250" s="5" t="s">
        <v>378</v>
      </c>
      <c r="E250" s="5">
        <v>228</v>
      </c>
    </row>
    <row r="251" spans="2:5" x14ac:dyDescent="0.4">
      <c r="B251" s="71"/>
      <c r="C251" s="2">
        <v>248</v>
      </c>
      <c r="D251" s="5" t="s">
        <v>379</v>
      </c>
      <c r="E251" s="5">
        <v>149</v>
      </c>
    </row>
    <row r="252" spans="2:5" x14ac:dyDescent="0.4">
      <c r="B252" s="71"/>
      <c r="C252" s="2">
        <v>249</v>
      </c>
      <c r="D252" s="5" t="s">
        <v>380</v>
      </c>
      <c r="E252" s="5">
        <v>186</v>
      </c>
    </row>
    <row r="253" spans="2:5" x14ac:dyDescent="0.4">
      <c r="D253" s="6"/>
      <c r="E253" s="6"/>
    </row>
  </sheetData>
  <mergeCells count="16">
    <mergeCell ref="C2:D3"/>
    <mergeCell ref="B2:B3"/>
    <mergeCell ref="B4:B18"/>
    <mergeCell ref="B19:B38"/>
    <mergeCell ref="B39:B56"/>
    <mergeCell ref="B57:B73"/>
    <mergeCell ref="B74:B82"/>
    <mergeCell ref="B83:B98"/>
    <mergeCell ref="B99:B113"/>
    <mergeCell ref="B114:B141"/>
    <mergeCell ref="B244:B252"/>
    <mergeCell ref="B142:B157"/>
    <mergeCell ref="B158:B173"/>
    <mergeCell ref="B174:B199"/>
    <mergeCell ref="B200:B226"/>
    <mergeCell ref="B227:B243"/>
  </mergeCells>
  <phoneticPr fontId="2"/>
  <pageMargins left="0.25" right="0.25" top="0.75" bottom="0.75" header="0.3" footer="0.3"/>
  <pageSetup paperSize="9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B251E-8D82-4642-B739-1BC0A6DF1940}">
  <dimension ref="C2:E12"/>
  <sheetViews>
    <sheetView topLeftCell="B1" zoomScale="130" zoomScaleNormal="130" workbookViewId="0">
      <selection activeCell="I10" sqref="I10:I11"/>
    </sheetView>
  </sheetViews>
  <sheetFormatPr defaultRowHeight="13.5" x14ac:dyDescent="0.4"/>
  <cols>
    <col min="1" max="1" width="11" style="1" bestFit="1" customWidth="1"/>
    <col min="2" max="2" width="9" style="1"/>
    <col min="3" max="3" width="4.75" style="1" customWidth="1"/>
    <col min="4" max="4" width="17.25" style="1" customWidth="1"/>
    <col min="5" max="5" width="9.5" style="1" bestFit="1" customWidth="1"/>
    <col min="6" max="16384" width="9" style="1"/>
  </cols>
  <sheetData>
    <row r="2" spans="3:5" x14ac:dyDescent="0.4">
      <c r="C2" s="1" t="s">
        <v>1149</v>
      </c>
      <c r="E2" s="1" t="s">
        <v>1186</v>
      </c>
    </row>
    <row r="3" spans="3:5" x14ac:dyDescent="0.4">
      <c r="C3" s="73" t="s">
        <v>123</v>
      </c>
      <c r="D3" s="74"/>
      <c r="E3" s="3" t="s">
        <v>594</v>
      </c>
    </row>
    <row r="4" spans="3:5" x14ac:dyDescent="0.4">
      <c r="C4" s="75"/>
      <c r="D4" s="76"/>
      <c r="E4" s="4" t="s">
        <v>124</v>
      </c>
    </row>
    <row r="5" spans="3:5" x14ac:dyDescent="0.4">
      <c r="C5" s="2">
        <v>1</v>
      </c>
      <c r="D5" s="5" t="s">
        <v>466</v>
      </c>
      <c r="E5" s="5">
        <v>269.39999999999998</v>
      </c>
    </row>
    <row r="6" spans="3:5" x14ac:dyDescent="0.4">
      <c r="C6" s="2">
        <v>2</v>
      </c>
      <c r="D6" s="5" t="s">
        <v>467</v>
      </c>
      <c r="E6" s="5">
        <v>254.1</v>
      </c>
    </row>
    <row r="7" spans="3:5" x14ac:dyDescent="0.4">
      <c r="C7" s="2">
        <v>3</v>
      </c>
      <c r="D7" s="5" t="s">
        <v>468</v>
      </c>
      <c r="E7" s="5">
        <v>335.8</v>
      </c>
    </row>
    <row r="8" spans="3:5" x14ac:dyDescent="0.4">
      <c r="C8" s="2">
        <v>4</v>
      </c>
      <c r="D8" s="5" t="s">
        <v>469</v>
      </c>
      <c r="E8" s="5">
        <v>322.60000000000002</v>
      </c>
    </row>
    <row r="9" spans="3:5" x14ac:dyDescent="0.4">
      <c r="C9" s="2">
        <v>5</v>
      </c>
      <c r="D9" s="5" t="s">
        <v>470</v>
      </c>
      <c r="E9" s="5">
        <v>404.1</v>
      </c>
    </row>
    <row r="10" spans="3:5" x14ac:dyDescent="0.4">
      <c r="C10" s="2">
        <v>6</v>
      </c>
      <c r="D10" s="5" t="s">
        <v>471</v>
      </c>
      <c r="E10" s="5">
        <v>496.5</v>
      </c>
    </row>
    <row r="11" spans="3:5" x14ac:dyDescent="0.4">
      <c r="C11" s="2">
        <v>7</v>
      </c>
      <c r="D11" s="5" t="s">
        <v>472</v>
      </c>
      <c r="E11" s="5">
        <v>442.4</v>
      </c>
    </row>
    <row r="12" spans="3:5" x14ac:dyDescent="0.4">
      <c r="C12" s="2">
        <v>8</v>
      </c>
      <c r="D12" s="5" t="s">
        <v>473</v>
      </c>
      <c r="E12" s="5">
        <v>424.9</v>
      </c>
    </row>
  </sheetData>
  <mergeCells count="1">
    <mergeCell ref="C3:D4"/>
  </mergeCells>
  <phoneticPr fontId="2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ED4FD-5B3B-4D0F-BF4E-89FC11AA4DE1}">
  <dimension ref="C2:F18"/>
  <sheetViews>
    <sheetView topLeftCell="B1" zoomScale="115" zoomScaleNormal="115" workbookViewId="0">
      <selection activeCell="I11" sqref="I11:I12"/>
    </sheetView>
  </sheetViews>
  <sheetFormatPr defaultRowHeight="13.5" x14ac:dyDescent="0.4"/>
  <cols>
    <col min="1" max="1" width="11" style="1" bestFit="1" customWidth="1"/>
    <col min="2" max="2" width="9" style="1"/>
    <col min="3" max="3" width="4.75" style="1" customWidth="1"/>
    <col min="4" max="4" width="14.625" style="1" customWidth="1"/>
    <col min="5" max="5" width="11.25" style="1" customWidth="1"/>
    <col min="6" max="6" width="9.5" style="1" bestFit="1" customWidth="1"/>
    <col min="7" max="21" width="9.625" style="1" customWidth="1"/>
    <col min="22" max="16384" width="9" style="1"/>
  </cols>
  <sheetData>
    <row r="2" spans="3:6" x14ac:dyDescent="0.4">
      <c r="C2" s="1" t="s">
        <v>1150</v>
      </c>
      <c r="F2" s="1" t="s">
        <v>1186</v>
      </c>
    </row>
    <row r="3" spans="3:6" x14ac:dyDescent="0.4">
      <c r="C3" s="73" t="s">
        <v>123</v>
      </c>
      <c r="D3" s="74"/>
      <c r="E3" s="85" t="s">
        <v>1046</v>
      </c>
      <c r="F3" s="3" t="s">
        <v>594</v>
      </c>
    </row>
    <row r="4" spans="3:6" x14ac:dyDescent="0.4">
      <c r="C4" s="75"/>
      <c r="D4" s="76"/>
      <c r="E4" s="78"/>
      <c r="F4" s="4" t="s">
        <v>124</v>
      </c>
    </row>
    <row r="5" spans="3:6" x14ac:dyDescent="0.4">
      <c r="C5" s="2">
        <v>1</v>
      </c>
      <c r="D5" s="5" t="s">
        <v>474</v>
      </c>
      <c r="E5" s="5" t="s">
        <v>474</v>
      </c>
      <c r="F5" s="32">
        <v>174.6</v>
      </c>
    </row>
    <row r="6" spans="3:6" x14ac:dyDescent="0.4">
      <c r="C6" s="2">
        <v>2</v>
      </c>
      <c r="D6" s="5" t="s">
        <v>475</v>
      </c>
      <c r="E6" s="5" t="s">
        <v>475</v>
      </c>
      <c r="F6" s="32">
        <v>240.3</v>
      </c>
    </row>
    <row r="7" spans="3:6" x14ac:dyDescent="0.4">
      <c r="C7" s="2">
        <v>3</v>
      </c>
      <c r="D7" s="5" t="s">
        <v>476</v>
      </c>
      <c r="E7" s="5" t="s">
        <v>476</v>
      </c>
      <c r="F7" s="32">
        <v>154.1</v>
      </c>
    </row>
    <row r="8" spans="3:6" x14ac:dyDescent="0.4">
      <c r="C8" s="2">
        <v>4</v>
      </c>
      <c r="D8" s="5" t="s">
        <v>477</v>
      </c>
      <c r="E8" s="5" t="s">
        <v>1052</v>
      </c>
      <c r="F8" s="38">
        <v>269.39999999999998</v>
      </c>
    </row>
    <row r="9" spans="3:6" x14ac:dyDescent="0.4">
      <c r="C9" s="2">
        <v>5</v>
      </c>
      <c r="D9" s="5" t="s">
        <v>478</v>
      </c>
      <c r="E9" s="5" t="s">
        <v>478</v>
      </c>
      <c r="F9" s="32">
        <v>162</v>
      </c>
    </row>
    <row r="10" spans="3:6" x14ac:dyDescent="0.4">
      <c r="C10" s="2">
        <v>6</v>
      </c>
      <c r="D10" s="5" t="s">
        <v>479</v>
      </c>
      <c r="E10" s="5" t="s">
        <v>1048</v>
      </c>
      <c r="F10" s="32">
        <v>266.7</v>
      </c>
    </row>
    <row r="11" spans="3:6" x14ac:dyDescent="0.4">
      <c r="C11" s="2">
        <v>7</v>
      </c>
      <c r="D11" s="5" t="s">
        <v>1045</v>
      </c>
      <c r="E11" s="5" t="s">
        <v>1045</v>
      </c>
      <c r="F11" s="38">
        <v>305.89999999999998</v>
      </c>
    </row>
    <row r="12" spans="3:6" x14ac:dyDescent="0.4">
      <c r="C12" s="2">
        <v>8</v>
      </c>
      <c r="D12" s="5" t="s">
        <v>480</v>
      </c>
      <c r="E12" s="5" t="s">
        <v>480</v>
      </c>
      <c r="F12" s="32">
        <v>177.7</v>
      </c>
    </row>
    <row r="13" spans="3:6" x14ac:dyDescent="0.4">
      <c r="C13" s="2">
        <v>9</v>
      </c>
      <c r="D13" s="5" t="s">
        <v>481</v>
      </c>
      <c r="E13" s="5" t="s">
        <v>481</v>
      </c>
      <c r="F13" s="32">
        <v>189.4</v>
      </c>
    </row>
    <row r="14" spans="3:6" x14ac:dyDescent="0.4">
      <c r="C14" s="2">
        <v>10</v>
      </c>
      <c r="D14" s="5" t="s">
        <v>482</v>
      </c>
      <c r="E14" s="5" t="s">
        <v>1047</v>
      </c>
      <c r="F14" s="32">
        <v>215.5</v>
      </c>
    </row>
    <row r="15" spans="3:6" x14ac:dyDescent="0.4">
      <c r="C15" s="2">
        <v>11</v>
      </c>
      <c r="D15" s="5" t="s">
        <v>483</v>
      </c>
      <c r="E15" s="5" t="s">
        <v>1051</v>
      </c>
      <c r="F15" s="38">
        <v>225.2</v>
      </c>
    </row>
    <row r="16" spans="3:6" x14ac:dyDescent="0.4">
      <c r="C16" s="2">
        <v>12</v>
      </c>
      <c r="D16" s="5" t="s">
        <v>1044</v>
      </c>
      <c r="E16" s="5" t="s">
        <v>1050</v>
      </c>
      <c r="F16" s="38">
        <v>217.7</v>
      </c>
    </row>
    <row r="17" spans="3:6" x14ac:dyDescent="0.4">
      <c r="C17" s="2">
        <v>13</v>
      </c>
      <c r="D17" s="5" t="s">
        <v>1043</v>
      </c>
      <c r="E17" s="5" t="s">
        <v>1049</v>
      </c>
      <c r="F17" s="38">
        <v>276.39999999999998</v>
      </c>
    </row>
    <row r="18" spans="3:6" x14ac:dyDescent="0.4">
      <c r="C18" s="2">
        <v>14</v>
      </c>
      <c r="D18" s="5" t="s">
        <v>484</v>
      </c>
      <c r="E18" s="5" t="s">
        <v>484</v>
      </c>
      <c r="F18" s="32">
        <v>315.7</v>
      </c>
    </row>
  </sheetData>
  <sortState xmlns:xlrd2="http://schemas.microsoft.com/office/spreadsheetml/2017/richdata2" ref="C5:F18">
    <sortCondition ref="C5:C18"/>
  </sortState>
  <mergeCells count="2">
    <mergeCell ref="C3:D4"/>
    <mergeCell ref="E3:E4"/>
  </mergeCells>
  <phoneticPr fontId="2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6A16-09C5-48EF-B680-BEFECA2D923E}">
  <dimension ref="C2:E10"/>
  <sheetViews>
    <sheetView zoomScale="115" zoomScaleNormal="115" workbookViewId="0">
      <selection activeCell="E2" sqref="E2"/>
    </sheetView>
  </sheetViews>
  <sheetFormatPr defaultRowHeight="13.5" x14ac:dyDescent="0.4"/>
  <cols>
    <col min="1" max="1" width="11" style="1" bestFit="1" customWidth="1"/>
    <col min="2" max="2" width="9" style="1"/>
    <col min="3" max="3" width="4.75" style="1" customWidth="1"/>
    <col min="4" max="4" width="15.25" style="1" customWidth="1"/>
    <col min="5" max="20" width="8.25" style="1" customWidth="1"/>
    <col min="21" max="21" width="22.625" style="1" bestFit="1" customWidth="1"/>
    <col min="22" max="16384" width="9" style="1"/>
  </cols>
  <sheetData>
    <row r="2" spans="3:5" x14ac:dyDescent="0.4">
      <c r="C2" s="1" t="s">
        <v>1151</v>
      </c>
      <c r="E2" s="1" t="s">
        <v>1186</v>
      </c>
    </row>
    <row r="3" spans="3:5" x14ac:dyDescent="0.4">
      <c r="C3" s="73" t="s">
        <v>123</v>
      </c>
      <c r="D3" s="74"/>
      <c r="E3" s="3" t="s">
        <v>594</v>
      </c>
    </row>
    <row r="4" spans="3:5" x14ac:dyDescent="0.4">
      <c r="C4" s="75"/>
      <c r="D4" s="76"/>
      <c r="E4" s="4" t="s">
        <v>124</v>
      </c>
    </row>
    <row r="5" spans="3:5" x14ac:dyDescent="0.4">
      <c r="C5" s="5">
        <v>1</v>
      </c>
      <c r="D5" s="5" t="s">
        <v>804</v>
      </c>
      <c r="E5" s="5">
        <v>280</v>
      </c>
    </row>
    <row r="6" spans="3:5" x14ac:dyDescent="0.4">
      <c r="C6" s="5">
        <v>2</v>
      </c>
      <c r="D6" s="5" t="s">
        <v>805</v>
      </c>
      <c r="E6" s="5">
        <v>310</v>
      </c>
    </row>
    <row r="7" spans="3:5" x14ac:dyDescent="0.4">
      <c r="C7" s="5">
        <v>3</v>
      </c>
      <c r="D7" s="5" t="s">
        <v>806</v>
      </c>
      <c r="E7" s="5">
        <v>390</v>
      </c>
    </row>
    <row r="8" spans="3:5" x14ac:dyDescent="0.4">
      <c r="C8" s="5">
        <v>4</v>
      </c>
      <c r="D8" s="5" t="s">
        <v>807</v>
      </c>
      <c r="E8" s="5">
        <v>330</v>
      </c>
    </row>
    <row r="9" spans="3:5" x14ac:dyDescent="0.4">
      <c r="C9" s="5">
        <v>5</v>
      </c>
      <c r="D9" s="5" t="s">
        <v>808</v>
      </c>
      <c r="E9" s="5">
        <v>250</v>
      </c>
    </row>
    <row r="10" spans="3:5" x14ac:dyDescent="0.4">
      <c r="C10" s="5">
        <v>6</v>
      </c>
      <c r="D10" s="5" t="s">
        <v>809</v>
      </c>
      <c r="E10" s="5">
        <v>220</v>
      </c>
    </row>
  </sheetData>
  <mergeCells count="1">
    <mergeCell ref="C3:D4"/>
  </mergeCells>
  <phoneticPr fontId="2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F53AE-DB86-41DC-A3EB-729152F4A02F}">
  <sheetPr>
    <pageSetUpPr fitToPage="1"/>
  </sheetPr>
  <dimension ref="C3:E8"/>
  <sheetViews>
    <sheetView topLeftCell="B1" zoomScale="130" zoomScaleNormal="130" workbookViewId="0">
      <selection activeCell="F10" sqref="F10"/>
    </sheetView>
  </sheetViews>
  <sheetFormatPr defaultRowHeight="13.5" x14ac:dyDescent="0.4"/>
  <cols>
    <col min="1" max="1" width="11" style="1" bestFit="1" customWidth="1"/>
    <col min="2" max="2" width="9" style="1"/>
    <col min="3" max="3" width="4.75" style="1" customWidth="1"/>
    <col min="4" max="4" width="16" style="1" customWidth="1"/>
    <col min="5" max="20" width="9.625" style="1" customWidth="1"/>
    <col min="21" max="16384" width="9" style="1"/>
  </cols>
  <sheetData>
    <row r="3" spans="3:5" x14ac:dyDescent="0.4">
      <c r="C3" s="1" t="s">
        <v>1152</v>
      </c>
      <c r="E3" s="1" t="s">
        <v>1186</v>
      </c>
    </row>
    <row r="4" spans="3:5" x14ac:dyDescent="0.4">
      <c r="C4" s="71" t="s">
        <v>123</v>
      </c>
      <c r="D4" s="71"/>
      <c r="E4" s="3" t="s">
        <v>594</v>
      </c>
    </row>
    <row r="5" spans="3:5" x14ac:dyDescent="0.4">
      <c r="C5" s="71"/>
      <c r="D5" s="71"/>
      <c r="E5" s="4" t="s">
        <v>124</v>
      </c>
    </row>
    <row r="6" spans="3:5" x14ac:dyDescent="0.4">
      <c r="C6" s="2">
        <v>1</v>
      </c>
      <c r="D6" s="5" t="s">
        <v>486</v>
      </c>
      <c r="E6" s="5">
        <v>358.3</v>
      </c>
    </row>
    <row r="7" spans="3:5" x14ac:dyDescent="0.4">
      <c r="C7" s="2">
        <v>2</v>
      </c>
      <c r="D7" s="5" t="s">
        <v>487</v>
      </c>
      <c r="E7" s="5">
        <v>401.7</v>
      </c>
    </row>
    <row r="8" spans="3:5" x14ac:dyDescent="0.4">
      <c r="C8" s="2">
        <v>3</v>
      </c>
      <c r="D8" s="5" t="s">
        <v>488</v>
      </c>
      <c r="E8" s="5">
        <v>266.89999999999998</v>
      </c>
    </row>
  </sheetData>
  <mergeCells count="1">
    <mergeCell ref="C4:D5"/>
  </mergeCells>
  <phoneticPr fontId="2"/>
  <pageMargins left="0.7" right="0.7" top="0.75" bottom="0.75" header="0.3" footer="0.3"/>
  <pageSetup paperSize="9" scale="59" orientation="landscape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F0306-372F-4B13-89F1-558699DB665B}">
  <dimension ref="B2:D9"/>
  <sheetViews>
    <sheetView zoomScale="130" zoomScaleNormal="130" workbookViewId="0">
      <selection activeCell="D2" sqref="D2"/>
    </sheetView>
  </sheetViews>
  <sheetFormatPr defaultRowHeight="13.5" x14ac:dyDescent="0.4"/>
  <cols>
    <col min="1" max="1" width="9" style="1"/>
    <col min="2" max="2" width="4.75" style="1" customWidth="1"/>
    <col min="3" max="3" width="16.625" style="1" customWidth="1"/>
    <col min="4" max="19" width="8.25" style="1" customWidth="1"/>
    <col min="20" max="20" width="7.875" style="1" customWidth="1"/>
    <col min="21" max="16384" width="9" style="1"/>
  </cols>
  <sheetData>
    <row r="2" spans="2:4" x14ac:dyDescent="0.4">
      <c r="B2" s="1" t="s">
        <v>1153</v>
      </c>
      <c r="D2" s="1" t="s">
        <v>1186</v>
      </c>
    </row>
    <row r="3" spans="2:4" x14ac:dyDescent="0.4">
      <c r="B3" s="71" t="s">
        <v>123</v>
      </c>
      <c r="C3" s="71"/>
      <c r="D3" s="3" t="s">
        <v>594</v>
      </c>
    </row>
    <row r="4" spans="2:4" x14ac:dyDescent="0.4">
      <c r="B4" s="71"/>
      <c r="C4" s="71"/>
      <c r="D4" s="4" t="s">
        <v>124</v>
      </c>
    </row>
    <row r="5" spans="2:4" x14ac:dyDescent="0.4">
      <c r="B5" s="2">
        <v>1</v>
      </c>
      <c r="C5" s="34" t="s">
        <v>489</v>
      </c>
      <c r="D5" s="5">
        <v>373.1</v>
      </c>
    </row>
    <row r="6" spans="2:4" x14ac:dyDescent="0.4">
      <c r="B6" s="2">
        <v>2</v>
      </c>
      <c r="C6" s="34" t="s">
        <v>490</v>
      </c>
      <c r="D6" s="5">
        <v>361.5</v>
      </c>
    </row>
    <row r="7" spans="2:4" x14ac:dyDescent="0.4">
      <c r="B7" s="2">
        <v>3</v>
      </c>
      <c r="C7" s="34" t="s">
        <v>491</v>
      </c>
      <c r="D7" s="5">
        <v>257.8</v>
      </c>
    </row>
    <row r="8" spans="2:4" x14ac:dyDescent="0.4">
      <c r="B8" s="2">
        <v>4</v>
      </c>
      <c r="C8" s="34" t="s">
        <v>492</v>
      </c>
      <c r="D8" s="5">
        <v>343.2</v>
      </c>
    </row>
    <row r="9" spans="2:4" x14ac:dyDescent="0.4">
      <c r="B9" s="2">
        <v>5</v>
      </c>
      <c r="C9" s="34" t="s">
        <v>493</v>
      </c>
      <c r="D9" s="5">
        <v>411</v>
      </c>
    </row>
  </sheetData>
  <mergeCells count="1">
    <mergeCell ref="B3:C4"/>
  </mergeCells>
  <phoneticPr fontId="2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BFFC-DF9B-44DF-B55F-AC59CB1ABAB9}">
  <dimension ref="C2:I11"/>
  <sheetViews>
    <sheetView zoomScale="115" zoomScaleNormal="115" workbookViewId="0">
      <selection activeCell="F3" sqref="F3"/>
    </sheetView>
  </sheetViews>
  <sheetFormatPr defaultRowHeight="13.5" x14ac:dyDescent="0.4"/>
  <cols>
    <col min="1" max="1" width="11" style="1" bestFit="1" customWidth="1"/>
    <col min="2" max="2" width="9" style="1"/>
    <col min="3" max="3" width="4.75" style="1" customWidth="1"/>
    <col min="4" max="4" width="13.625" style="1" customWidth="1"/>
    <col min="5" max="5" width="10.875" style="1" customWidth="1"/>
    <col min="6" max="7" width="9.5" style="1" bestFit="1" customWidth="1"/>
    <col min="8" max="8" width="8.25" style="1" customWidth="1"/>
    <col min="9" max="9" width="20.5" style="1" bestFit="1" customWidth="1"/>
    <col min="10" max="16384" width="9" style="1"/>
  </cols>
  <sheetData>
    <row r="2" spans="3:9" x14ac:dyDescent="0.4">
      <c r="C2" s="1" t="s">
        <v>1154</v>
      </c>
    </row>
    <row r="3" spans="3:9" x14ac:dyDescent="0.4">
      <c r="C3" s="1" t="s">
        <v>122</v>
      </c>
      <c r="E3" s="15">
        <v>1440</v>
      </c>
      <c r="F3" s="1" t="s">
        <v>1186</v>
      </c>
    </row>
    <row r="4" spans="3:9" x14ac:dyDescent="0.4">
      <c r="C4" s="73" t="s">
        <v>123</v>
      </c>
      <c r="D4" s="74"/>
      <c r="E4" s="3" t="s">
        <v>594</v>
      </c>
      <c r="F4" s="81" t="s">
        <v>389</v>
      </c>
      <c r="G4" s="82"/>
      <c r="H4" s="83"/>
      <c r="I4" s="25" t="s">
        <v>1188</v>
      </c>
    </row>
    <row r="5" spans="3:9" x14ac:dyDescent="0.4">
      <c r="C5" s="91"/>
      <c r="D5" s="92"/>
      <c r="E5" s="39" t="s">
        <v>124</v>
      </c>
      <c r="F5" s="2" t="s">
        <v>125</v>
      </c>
      <c r="G5" s="2" t="s">
        <v>126</v>
      </c>
      <c r="H5" s="2" t="s">
        <v>390</v>
      </c>
      <c r="I5" s="40" t="s">
        <v>124</v>
      </c>
    </row>
    <row r="6" spans="3:9" x14ac:dyDescent="0.4">
      <c r="C6" s="2">
        <v>1</v>
      </c>
      <c r="D6" s="34" t="s">
        <v>494</v>
      </c>
      <c r="E6" s="37">
        <f>I6*24</f>
        <v>340.55772773314641</v>
      </c>
      <c r="F6" s="35">
        <v>2370</v>
      </c>
      <c r="G6" s="35">
        <v>4.5199999999999996</v>
      </c>
      <c r="H6" s="35">
        <v>0.7</v>
      </c>
      <c r="I6" s="19">
        <f t="shared" ref="I6:I11" si="0">F6/($E$3^(H6)+G6)</f>
        <v>14.189905322214434</v>
      </c>
    </row>
    <row r="7" spans="3:9" x14ac:dyDescent="0.4">
      <c r="C7" s="2">
        <v>2</v>
      </c>
      <c r="D7" s="34" t="s">
        <v>495</v>
      </c>
      <c r="E7" s="37">
        <f t="shared" ref="E7:E11" si="1">I7*24</f>
        <v>402.29959552551344</v>
      </c>
      <c r="F7" s="35">
        <v>4255.9399999999996</v>
      </c>
      <c r="G7" s="35">
        <v>16.710999999999999</v>
      </c>
      <c r="H7" s="35">
        <v>0.752</v>
      </c>
      <c r="I7" s="19">
        <f t="shared" si="0"/>
        <v>16.762483146896393</v>
      </c>
    </row>
    <row r="8" spans="3:9" x14ac:dyDescent="0.4">
      <c r="C8" s="2">
        <v>3</v>
      </c>
      <c r="D8" s="34" t="s">
        <v>496</v>
      </c>
      <c r="E8" s="37">
        <f t="shared" si="1"/>
        <v>274.75041638075339</v>
      </c>
      <c r="F8" s="35">
        <v>61078.5</v>
      </c>
      <c r="G8" s="41">
        <v>1079.752</v>
      </c>
      <c r="H8" s="41">
        <v>1.149</v>
      </c>
      <c r="I8" s="19">
        <f t="shared" si="0"/>
        <v>11.447934015864725</v>
      </c>
    </row>
    <row r="9" spans="3:9" x14ac:dyDescent="0.4">
      <c r="C9" s="2">
        <v>4</v>
      </c>
      <c r="D9" s="34" t="s">
        <v>497</v>
      </c>
      <c r="E9" s="37">
        <f t="shared" si="1"/>
        <v>588.11028558021144</v>
      </c>
      <c r="F9" s="37">
        <v>35866.86</v>
      </c>
      <c r="G9" s="41">
        <v>347.279</v>
      </c>
      <c r="H9" s="41">
        <v>0.96499999999999997</v>
      </c>
      <c r="I9" s="19">
        <f t="shared" si="0"/>
        <v>24.504595232508809</v>
      </c>
    </row>
    <row r="10" spans="3:9" x14ac:dyDescent="0.4">
      <c r="C10" s="2">
        <v>5</v>
      </c>
      <c r="D10" s="34" t="s">
        <v>498</v>
      </c>
      <c r="E10" s="37">
        <f t="shared" si="1"/>
        <v>597.44365020278053</v>
      </c>
      <c r="F10" s="35">
        <v>1001.23</v>
      </c>
      <c r="G10" s="41"/>
      <c r="H10" s="41">
        <v>0.50800000000000001</v>
      </c>
      <c r="I10" s="19">
        <f t="shared" si="0"/>
        <v>24.893485425115855</v>
      </c>
    </row>
    <row r="11" spans="3:9" x14ac:dyDescent="0.4">
      <c r="C11" s="2">
        <v>6</v>
      </c>
      <c r="D11" s="34" t="s">
        <v>499</v>
      </c>
      <c r="E11" s="37">
        <f t="shared" si="1"/>
        <v>850.04971546770491</v>
      </c>
      <c r="F11" s="37">
        <v>2550.75</v>
      </c>
      <c r="G11" s="41">
        <v>4.6120000000000001</v>
      </c>
      <c r="H11" s="41">
        <v>0.57899999999999996</v>
      </c>
      <c r="I11" s="19">
        <f t="shared" si="0"/>
        <v>35.418738144487705</v>
      </c>
    </row>
  </sheetData>
  <mergeCells count="2">
    <mergeCell ref="C4:D5"/>
    <mergeCell ref="F4:H4"/>
  </mergeCells>
  <phoneticPr fontId="2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ABA14-F521-4F39-80E6-07A002BDF7EE}">
  <dimension ref="C2:E8"/>
  <sheetViews>
    <sheetView topLeftCell="B1" zoomScale="130" zoomScaleNormal="130" workbookViewId="0">
      <selection activeCell="E2" sqref="E2"/>
    </sheetView>
  </sheetViews>
  <sheetFormatPr defaultRowHeight="13.5" x14ac:dyDescent="0.4"/>
  <cols>
    <col min="1" max="1" width="11" style="1" bestFit="1" customWidth="1"/>
    <col min="2" max="2" width="9" style="1"/>
    <col min="3" max="3" width="4.75" style="1" customWidth="1"/>
    <col min="4" max="4" width="16.25" style="1" customWidth="1"/>
    <col min="5" max="5" width="10.5" style="1" customWidth="1"/>
    <col min="6" max="20" width="9.625" style="1" customWidth="1"/>
    <col min="21" max="16384" width="9" style="1"/>
  </cols>
  <sheetData>
    <row r="2" spans="3:5" x14ac:dyDescent="0.4">
      <c r="C2" s="1" t="s">
        <v>1155</v>
      </c>
      <c r="E2" s="1" t="s">
        <v>1186</v>
      </c>
    </row>
    <row r="3" spans="3:5" x14ac:dyDescent="0.4">
      <c r="C3" s="73" t="s">
        <v>123</v>
      </c>
      <c r="D3" s="74"/>
      <c r="E3" s="3" t="s">
        <v>594</v>
      </c>
    </row>
    <row r="4" spans="3:5" x14ac:dyDescent="0.4">
      <c r="C4" s="75"/>
      <c r="D4" s="76"/>
      <c r="E4" s="4" t="s">
        <v>124</v>
      </c>
    </row>
    <row r="5" spans="3:5" x14ac:dyDescent="0.4">
      <c r="C5" s="2">
        <v>1</v>
      </c>
      <c r="D5" s="5" t="s">
        <v>810</v>
      </c>
      <c r="E5" s="5">
        <v>216.7</v>
      </c>
    </row>
    <row r="6" spans="3:5" x14ac:dyDescent="0.4">
      <c r="C6" s="2">
        <v>2</v>
      </c>
      <c r="D6" s="5" t="s">
        <v>811</v>
      </c>
      <c r="E6" s="5">
        <v>212.6</v>
      </c>
    </row>
    <row r="7" spans="3:5" x14ac:dyDescent="0.4">
      <c r="C7" s="2">
        <v>3</v>
      </c>
      <c r="D7" s="5" t="s">
        <v>812</v>
      </c>
      <c r="E7" s="5">
        <v>414.2</v>
      </c>
    </row>
    <row r="8" spans="3:5" x14ac:dyDescent="0.4">
      <c r="C8" s="2">
        <v>4</v>
      </c>
      <c r="D8" s="5" t="s">
        <v>813</v>
      </c>
      <c r="E8" s="5">
        <v>454.7</v>
      </c>
    </row>
  </sheetData>
  <mergeCells count="1">
    <mergeCell ref="C3:D4"/>
  </mergeCells>
  <phoneticPr fontId="2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BCB7C-F6F2-4C04-80E1-76D4327B88F7}">
  <dimension ref="B2:D9"/>
  <sheetViews>
    <sheetView zoomScale="115" zoomScaleNormal="115" workbookViewId="0">
      <selection activeCell="J24" sqref="J24"/>
    </sheetView>
  </sheetViews>
  <sheetFormatPr defaultRowHeight="13.5" x14ac:dyDescent="0.4"/>
  <cols>
    <col min="1" max="1" width="9" style="1"/>
    <col min="2" max="2" width="4.75" style="1" customWidth="1"/>
    <col min="3" max="3" width="29.25" style="1" bestFit="1" customWidth="1"/>
    <col min="4" max="4" width="8.25" style="1" customWidth="1"/>
    <col min="5" max="16384" width="9" style="1"/>
  </cols>
  <sheetData>
    <row r="2" spans="2:4" x14ac:dyDescent="0.4">
      <c r="B2" s="1" t="s">
        <v>1156</v>
      </c>
      <c r="D2" s="1" t="s">
        <v>1186</v>
      </c>
    </row>
    <row r="3" spans="2:4" x14ac:dyDescent="0.4">
      <c r="B3" s="73" t="s">
        <v>123</v>
      </c>
      <c r="C3" s="74"/>
      <c r="D3" s="3" t="s">
        <v>594</v>
      </c>
    </row>
    <row r="4" spans="2:4" x14ac:dyDescent="0.4">
      <c r="B4" s="75"/>
      <c r="C4" s="76"/>
      <c r="D4" s="4" t="s">
        <v>124</v>
      </c>
    </row>
    <row r="5" spans="2:4" x14ac:dyDescent="0.4">
      <c r="B5" s="71">
        <v>1</v>
      </c>
      <c r="C5" s="34" t="s">
        <v>814</v>
      </c>
      <c r="D5" s="93">
        <v>313</v>
      </c>
    </row>
    <row r="6" spans="2:4" x14ac:dyDescent="0.4">
      <c r="B6" s="71"/>
      <c r="C6" s="34" t="s">
        <v>815</v>
      </c>
      <c r="D6" s="93"/>
    </row>
    <row r="7" spans="2:4" x14ac:dyDescent="0.4">
      <c r="B7" s="71"/>
      <c r="C7" s="5" t="s">
        <v>816</v>
      </c>
      <c r="D7" s="93"/>
    </row>
    <row r="8" spans="2:4" x14ac:dyDescent="0.4">
      <c r="B8" s="71">
        <v>2</v>
      </c>
      <c r="C8" s="34" t="s">
        <v>817</v>
      </c>
      <c r="D8" s="93">
        <v>291</v>
      </c>
    </row>
    <row r="9" spans="2:4" x14ac:dyDescent="0.4">
      <c r="B9" s="71"/>
      <c r="C9" s="5" t="s">
        <v>818</v>
      </c>
      <c r="D9" s="93"/>
    </row>
  </sheetData>
  <mergeCells count="5">
    <mergeCell ref="B3:C4"/>
    <mergeCell ref="B5:B7"/>
    <mergeCell ref="D5:D7"/>
    <mergeCell ref="B8:B9"/>
    <mergeCell ref="D8:D9"/>
  </mergeCells>
  <phoneticPr fontId="2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7A04B-57B3-4EF8-95C5-76074196577C}">
  <sheetPr>
    <pageSetUpPr fitToPage="1"/>
  </sheetPr>
  <dimension ref="C2:E10"/>
  <sheetViews>
    <sheetView topLeftCell="B1" zoomScale="130" zoomScaleNormal="130" workbookViewId="0">
      <selection activeCell="H12" sqref="H12"/>
    </sheetView>
  </sheetViews>
  <sheetFormatPr defaultRowHeight="13.5" x14ac:dyDescent="0.4"/>
  <cols>
    <col min="1" max="1" width="11" style="1" bestFit="1" customWidth="1"/>
    <col min="2" max="2" width="9" style="1"/>
    <col min="3" max="3" width="4.75" style="1" customWidth="1"/>
    <col min="4" max="4" width="18" style="1" customWidth="1"/>
    <col min="5" max="5" width="9.5" style="1" bestFit="1" customWidth="1"/>
    <col min="6" max="16384" width="9" style="1"/>
  </cols>
  <sheetData>
    <row r="2" spans="3:5" x14ac:dyDescent="0.4">
      <c r="C2" s="1" t="s">
        <v>1157</v>
      </c>
    </row>
    <row r="3" spans="3:5" x14ac:dyDescent="0.4">
      <c r="C3" s="73" t="s">
        <v>123</v>
      </c>
      <c r="D3" s="74"/>
      <c r="E3" s="3" t="s">
        <v>594</v>
      </c>
    </row>
    <row r="4" spans="3:5" x14ac:dyDescent="0.4">
      <c r="C4" s="75"/>
      <c r="D4" s="76"/>
      <c r="E4" s="4" t="s">
        <v>124</v>
      </c>
    </row>
    <row r="5" spans="3:5" x14ac:dyDescent="0.4">
      <c r="C5" s="2">
        <v>1</v>
      </c>
      <c r="D5" s="5" t="s">
        <v>500</v>
      </c>
      <c r="E5" s="9">
        <v>321</v>
      </c>
    </row>
    <row r="6" spans="3:5" x14ac:dyDescent="0.4">
      <c r="C6" s="2">
        <v>2</v>
      </c>
      <c r="D6" s="5" t="s">
        <v>501</v>
      </c>
      <c r="E6" s="9">
        <v>289.8</v>
      </c>
    </row>
    <row r="7" spans="3:5" x14ac:dyDescent="0.4">
      <c r="C7" s="2">
        <v>3</v>
      </c>
      <c r="D7" s="5" t="s">
        <v>502</v>
      </c>
      <c r="E7" s="9">
        <v>243.8</v>
      </c>
    </row>
    <row r="8" spans="3:5" x14ac:dyDescent="0.4">
      <c r="C8" s="2">
        <v>4</v>
      </c>
      <c r="D8" s="5" t="s">
        <v>503</v>
      </c>
      <c r="E8" s="9">
        <v>233.9</v>
      </c>
    </row>
    <row r="9" spans="3:5" x14ac:dyDescent="0.4">
      <c r="C9" s="2">
        <v>5</v>
      </c>
      <c r="D9" s="5" t="s">
        <v>504</v>
      </c>
      <c r="E9" s="9">
        <v>259.39999999999998</v>
      </c>
    </row>
    <row r="10" spans="3:5" x14ac:dyDescent="0.4">
      <c r="C10" s="2">
        <v>6</v>
      </c>
      <c r="D10" s="5" t="s">
        <v>505</v>
      </c>
      <c r="E10" s="9">
        <v>309</v>
      </c>
    </row>
  </sheetData>
  <mergeCells count="1">
    <mergeCell ref="C3:D4"/>
  </mergeCells>
  <phoneticPr fontId="2"/>
  <pageMargins left="0.7" right="0.7" top="0.75" bottom="0.75" header="0.3" footer="0.3"/>
  <pageSetup paperSize="9" scale="5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8039F-EA39-44EE-BBE5-9308F6CB89D7}">
  <dimension ref="C2:E9"/>
  <sheetViews>
    <sheetView topLeftCell="B1" zoomScale="115" zoomScaleNormal="115" workbookViewId="0">
      <selection activeCell="H24" sqref="H24"/>
    </sheetView>
  </sheetViews>
  <sheetFormatPr defaultRowHeight="13.5" x14ac:dyDescent="0.4"/>
  <cols>
    <col min="1" max="1" width="11" style="1" bestFit="1" customWidth="1"/>
    <col min="2" max="2" width="9" style="1"/>
    <col min="3" max="3" width="4.75" style="1" customWidth="1"/>
    <col min="4" max="4" width="35.5" style="1" bestFit="1" customWidth="1"/>
    <col min="5" max="5" width="9.5" style="1" bestFit="1" customWidth="1"/>
    <col min="6" max="21" width="9.625" style="1" customWidth="1"/>
    <col min="22" max="16384" width="9" style="1"/>
  </cols>
  <sheetData>
    <row r="2" spans="3:5" x14ac:dyDescent="0.4">
      <c r="C2" s="1" t="s">
        <v>1158</v>
      </c>
      <c r="E2" s="1" t="s">
        <v>1186</v>
      </c>
    </row>
    <row r="3" spans="3:5" x14ac:dyDescent="0.4">
      <c r="C3" s="73" t="s">
        <v>123</v>
      </c>
      <c r="D3" s="74"/>
      <c r="E3" s="3" t="s">
        <v>594</v>
      </c>
    </row>
    <row r="4" spans="3:5" x14ac:dyDescent="0.4">
      <c r="C4" s="75"/>
      <c r="D4" s="76"/>
      <c r="E4" s="4" t="s">
        <v>124</v>
      </c>
    </row>
    <row r="5" spans="3:5" x14ac:dyDescent="0.4">
      <c r="C5" s="2">
        <v>1</v>
      </c>
      <c r="D5" s="5" t="s">
        <v>896</v>
      </c>
      <c r="E5" s="5">
        <v>329</v>
      </c>
    </row>
    <row r="6" spans="3:5" x14ac:dyDescent="0.4">
      <c r="C6" s="2">
        <v>2</v>
      </c>
      <c r="D6" s="5" t="s">
        <v>897</v>
      </c>
      <c r="E6" s="5">
        <v>362</v>
      </c>
    </row>
    <row r="7" spans="3:5" x14ac:dyDescent="0.4">
      <c r="C7" s="2">
        <v>3</v>
      </c>
      <c r="D7" s="5" t="s">
        <v>900</v>
      </c>
      <c r="E7" s="5">
        <v>250</v>
      </c>
    </row>
    <row r="8" spans="3:5" x14ac:dyDescent="0.4">
      <c r="C8" s="2">
        <v>4</v>
      </c>
      <c r="D8" s="5" t="s">
        <v>899</v>
      </c>
      <c r="E8" s="5">
        <v>300</v>
      </c>
    </row>
    <row r="9" spans="3:5" x14ac:dyDescent="0.4">
      <c r="C9" s="2">
        <v>5</v>
      </c>
      <c r="D9" s="5" t="s">
        <v>898</v>
      </c>
      <c r="E9" s="5">
        <v>319</v>
      </c>
    </row>
  </sheetData>
  <mergeCells count="1">
    <mergeCell ref="C3:D4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71B8D-BFF1-404B-A0C2-6417F902CBF1}">
  <dimension ref="B2:D35"/>
  <sheetViews>
    <sheetView zoomScaleNormal="100" workbookViewId="0">
      <selection activeCell="L9" sqref="L9"/>
    </sheetView>
  </sheetViews>
  <sheetFormatPr defaultRowHeight="13.5" x14ac:dyDescent="0.4"/>
  <cols>
    <col min="1" max="1" width="9" style="1"/>
    <col min="2" max="2" width="4.75" style="1" customWidth="1"/>
    <col min="3" max="3" width="17.125" style="1" customWidth="1"/>
    <col min="4" max="4" width="9.5" style="1" bestFit="1" customWidth="1"/>
    <col min="5" max="16" width="6" style="1" customWidth="1"/>
    <col min="17" max="20" width="9.625" style="1" customWidth="1"/>
    <col min="21" max="16384" width="9" style="1"/>
  </cols>
  <sheetData>
    <row r="2" spans="2:4" x14ac:dyDescent="0.4">
      <c r="B2" s="1" t="s">
        <v>1130</v>
      </c>
      <c r="D2" s="1" t="s">
        <v>1186</v>
      </c>
    </row>
    <row r="3" spans="2:4" x14ac:dyDescent="0.4">
      <c r="B3" s="73" t="s">
        <v>123</v>
      </c>
      <c r="C3" s="74"/>
      <c r="D3" s="3" t="s">
        <v>594</v>
      </c>
    </row>
    <row r="4" spans="2:4" x14ac:dyDescent="0.4">
      <c r="B4" s="75"/>
      <c r="C4" s="76"/>
      <c r="D4" s="4" t="s">
        <v>124</v>
      </c>
    </row>
    <row r="5" spans="2:4" x14ac:dyDescent="0.4">
      <c r="B5" s="2">
        <v>1</v>
      </c>
      <c r="C5" s="5" t="s">
        <v>595</v>
      </c>
      <c r="D5" s="9">
        <v>144.411</v>
      </c>
    </row>
    <row r="6" spans="2:4" x14ac:dyDescent="0.4">
      <c r="B6" s="2">
        <v>2</v>
      </c>
      <c r="C6" s="5" t="s">
        <v>596</v>
      </c>
      <c r="D6" s="9">
        <v>260.22800000000001</v>
      </c>
    </row>
    <row r="7" spans="2:4" x14ac:dyDescent="0.4">
      <c r="B7" s="2">
        <v>3</v>
      </c>
      <c r="C7" s="5" t="s">
        <v>597</v>
      </c>
      <c r="D7" s="9">
        <v>212.88800000000001</v>
      </c>
    </row>
    <row r="8" spans="2:4" x14ac:dyDescent="0.4">
      <c r="B8" s="2">
        <v>4</v>
      </c>
      <c r="C8" s="5" t="s">
        <v>598</v>
      </c>
      <c r="D8" s="9">
        <v>339.47399999999999</v>
      </c>
    </row>
    <row r="9" spans="2:4" x14ac:dyDescent="0.4">
      <c r="B9" s="2">
        <v>5</v>
      </c>
      <c r="C9" s="5" t="s">
        <v>599</v>
      </c>
      <c r="D9" s="9">
        <v>180.44900000000001</v>
      </c>
    </row>
    <row r="10" spans="2:4" x14ac:dyDescent="0.4">
      <c r="B10" s="2">
        <v>6</v>
      </c>
      <c r="C10" s="5" t="s">
        <v>600</v>
      </c>
      <c r="D10" s="9">
        <v>187.06299999999999</v>
      </c>
    </row>
    <row r="11" spans="2:4" x14ac:dyDescent="0.4">
      <c r="B11" s="2">
        <v>7</v>
      </c>
      <c r="C11" s="5" t="s">
        <v>601</v>
      </c>
      <c r="D11" s="9">
        <v>267.94099999999997</v>
      </c>
    </row>
    <row r="12" spans="2:4" x14ac:dyDescent="0.4">
      <c r="B12" s="2">
        <v>8</v>
      </c>
      <c r="C12" s="5" t="s">
        <v>602</v>
      </c>
      <c r="D12" s="9">
        <v>176.95</v>
      </c>
    </row>
    <row r="13" spans="2:4" x14ac:dyDescent="0.4">
      <c r="B13" s="2">
        <v>9</v>
      </c>
      <c r="C13" s="5" t="s">
        <v>603</v>
      </c>
      <c r="D13" s="9">
        <v>183.94300000000001</v>
      </c>
    </row>
    <row r="14" spans="2:4" x14ac:dyDescent="0.4">
      <c r="B14" s="2">
        <v>10</v>
      </c>
      <c r="C14" s="5" t="s">
        <v>604</v>
      </c>
      <c r="D14" s="9">
        <v>189.22200000000001</v>
      </c>
    </row>
    <row r="15" spans="2:4" x14ac:dyDescent="0.4">
      <c r="B15" s="2">
        <v>11</v>
      </c>
      <c r="C15" s="5" t="s">
        <v>605</v>
      </c>
      <c r="D15" s="9">
        <v>249.49600000000001</v>
      </c>
    </row>
    <row r="16" spans="2:4" x14ac:dyDescent="0.4">
      <c r="B16" s="2">
        <v>12</v>
      </c>
      <c r="C16" s="5" t="s">
        <v>606</v>
      </c>
      <c r="D16" s="9">
        <v>205.34899999999999</v>
      </c>
    </row>
    <row r="17" spans="2:4" x14ac:dyDescent="0.4">
      <c r="B17" s="2">
        <v>13</v>
      </c>
      <c r="C17" s="5" t="s">
        <v>607</v>
      </c>
      <c r="D17" s="9">
        <v>248.37299999999999</v>
      </c>
    </row>
    <row r="18" spans="2:4" x14ac:dyDescent="0.4">
      <c r="B18" s="2">
        <v>14</v>
      </c>
      <c r="C18" s="5" t="s">
        <v>608</v>
      </c>
      <c r="D18" s="9">
        <v>198.56299999999999</v>
      </c>
    </row>
    <row r="19" spans="2:4" x14ac:dyDescent="0.4">
      <c r="B19" s="2">
        <v>15</v>
      </c>
      <c r="C19" s="5" t="s">
        <v>609</v>
      </c>
      <c r="D19" s="9">
        <v>236.06800000000001</v>
      </c>
    </row>
    <row r="20" spans="2:4" x14ac:dyDescent="0.4">
      <c r="B20" s="2">
        <v>16</v>
      </c>
      <c r="C20" s="5" t="s">
        <v>610</v>
      </c>
      <c r="D20" s="9">
        <v>209.892</v>
      </c>
    </row>
    <row r="21" spans="2:4" x14ac:dyDescent="0.4">
      <c r="B21" s="2">
        <v>17</v>
      </c>
      <c r="C21" s="5" t="s">
        <v>611</v>
      </c>
      <c r="D21" s="9">
        <v>226.572</v>
      </c>
    </row>
    <row r="22" spans="2:4" x14ac:dyDescent="0.4">
      <c r="B22" s="2">
        <v>18</v>
      </c>
      <c r="C22" s="5" t="s">
        <v>612</v>
      </c>
      <c r="D22" s="9">
        <v>244.23699999999999</v>
      </c>
    </row>
    <row r="23" spans="2:4" x14ac:dyDescent="0.4">
      <c r="B23" s="2">
        <v>19</v>
      </c>
      <c r="C23" s="5" t="s">
        <v>613</v>
      </c>
      <c r="D23" s="9">
        <v>240.089</v>
      </c>
    </row>
    <row r="24" spans="2:4" x14ac:dyDescent="0.4">
      <c r="B24" s="2">
        <v>20</v>
      </c>
      <c r="C24" s="5" t="s">
        <v>614</v>
      </c>
      <c r="D24" s="9">
        <v>352.08</v>
      </c>
    </row>
    <row r="25" spans="2:4" x14ac:dyDescent="0.4">
      <c r="B25" s="2">
        <v>21</v>
      </c>
      <c r="C25" s="5" t="s">
        <v>615</v>
      </c>
      <c r="D25" s="9">
        <v>224.21299999999999</v>
      </c>
    </row>
    <row r="26" spans="2:4" x14ac:dyDescent="0.4">
      <c r="B26" s="2">
        <v>22</v>
      </c>
      <c r="C26" s="5" t="s">
        <v>616</v>
      </c>
      <c r="D26" s="9">
        <v>220.11600000000001</v>
      </c>
    </row>
    <row r="27" spans="2:4" x14ac:dyDescent="0.4">
      <c r="B27" s="2">
        <v>23</v>
      </c>
      <c r="C27" s="5" t="s">
        <v>617</v>
      </c>
      <c r="D27" s="9">
        <v>356.76</v>
      </c>
    </row>
    <row r="28" spans="2:4" x14ac:dyDescent="0.4">
      <c r="B28" s="2">
        <v>24</v>
      </c>
      <c r="C28" s="5" t="s">
        <v>618</v>
      </c>
      <c r="D28" s="9">
        <v>267.32799999999997</v>
      </c>
    </row>
    <row r="29" spans="2:4" x14ac:dyDescent="0.4">
      <c r="B29" s="2">
        <v>25</v>
      </c>
      <c r="C29" s="5" t="s">
        <v>619</v>
      </c>
      <c r="D29" s="9">
        <v>205.73699999999999</v>
      </c>
    </row>
    <row r="30" spans="2:4" x14ac:dyDescent="0.4">
      <c r="B30" s="2">
        <v>26</v>
      </c>
      <c r="C30" s="5" t="s">
        <v>620</v>
      </c>
      <c r="D30" s="9">
        <v>173.19499999999999</v>
      </c>
    </row>
    <row r="31" spans="2:4" x14ac:dyDescent="0.4">
      <c r="B31" s="2">
        <v>27</v>
      </c>
      <c r="C31" s="5" t="s">
        <v>621</v>
      </c>
      <c r="D31" s="9">
        <v>174.08799999999999</v>
      </c>
    </row>
    <row r="32" spans="2:4" x14ac:dyDescent="0.4">
      <c r="B32" s="2">
        <v>28</v>
      </c>
      <c r="C32" s="5" t="s">
        <v>622</v>
      </c>
      <c r="D32" s="9">
        <v>164.77500000000001</v>
      </c>
    </row>
    <row r="33" spans="2:4" x14ac:dyDescent="0.4">
      <c r="B33" s="2">
        <v>29</v>
      </c>
      <c r="C33" s="5" t="s">
        <v>623</v>
      </c>
      <c r="D33" s="9">
        <v>232.35599999999999</v>
      </c>
    </row>
    <row r="34" spans="2:4" x14ac:dyDescent="0.4">
      <c r="B34" s="2">
        <v>30</v>
      </c>
      <c r="C34" s="5" t="s">
        <v>624</v>
      </c>
      <c r="D34" s="9">
        <v>196.90799999999999</v>
      </c>
    </row>
    <row r="35" spans="2:4" x14ac:dyDescent="0.4">
      <c r="B35" s="2">
        <v>31</v>
      </c>
      <c r="C35" s="5" t="s">
        <v>625</v>
      </c>
      <c r="D35" s="9">
        <v>197.184</v>
      </c>
    </row>
  </sheetData>
  <mergeCells count="1">
    <mergeCell ref="B3:C4"/>
  </mergeCells>
  <phoneticPr fontId="2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AC03D-B164-453F-A2B1-100EA580B660}">
  <dimension ref="B2:D9"/>
  <sheetViews>
    <sheetView zoomScale="115" zoomScaleNormal="115" workbookViewId="0">
      <selection activeCell="J21" sqref="J21:J22"/>
    </sheetView>
  </sheetViews>
  <sheetFormatPr defaultRowHeight="13.5" x14ac:dyDescent="0.4"/>
  <cols>
    <col min="1" max="1" width="9" style="1"/>
    <col min="2" max="2" width="4.75" style="1" customWidth="1"/>
    <col min="3" max="3" width="20.875" style="1" customWidth="1"/>
    <col min="4" max="4" width="9.5" style="1" bestFit="1" customWidth="1"/>
    <col min="5" max="5" width="10" style="1" customWidth="1"/>
    <col min="6" max="20" width="8.25" style="1" customWidth="1"/>
    <col min="21" max="21" width="22.625" style="1" bestFit="1" customWidth="1"/>
    <col min="22" max="16384" width="9" style="1"/>
  </cols>
  <sheetData>
    <row r="2" spans="2:4" x14ac:dyDescent="0.4">
      <c r="B2" s="1" t="s">
        <v>1159</v>
      </c>
      <c r="D2" s="1" t="s">
        <v>1186</v>
      </c>
    </row>
    <row r="3" spans="2:4" x14ac:dyDescent="0.4">
      <c r="B3" s="73" t="s">
        <v>123</v>
      </c>
      <c r="C3" s="74"/>
      <c r="D3" s="3" t="s">
        <v>594</v>
      </c>
    </row>
    <row r="4" spans="2:4" x14ac:dyDescent="0.4">
      <c r="B4" s="75"/>
      <c r="C4" s="76"/>
      <c r="D4" s="4" t="s">
        <v>124</v>
      </c>
    </row>
    <row r="5" spans="2:4" x14ac:dyDescent="0.4">
      <c r="B5" s="2">
        <v>1</v>
      </c>
      <c r="C5" s="34" t="s">
        <v>901</v>
      </c>
      <c r="D5" s="32">
        <v>214.67</v>
      </c>
    </row>
    <row r="6" spans="2:4" x14ac:dyDescent="0.4">
      <c r="B6" s="2">
        <v>2</v>
      </c>
      <c r="C6" s="5" t="s">
        <v>902</v>
      </c>
      <c r="D6" s="32">
        <v>257.60000000000002</v>
      </c>
    </row>
    <row r="7" spans="2:4" x14ac:dyDescent="0.4">
      <c r="B7" s="2">
        <v>3</v>
      </c>
      <c r="C7" s="5" t="s">
        <v>506</v>
      </c>
      <c r="D7" s="32">
        <v>279.07</v>
      </c>
    </row>
    <row r="8" spans="2:4" x14ac:dyDescent="0.4">
      <c r="B8" s="2">
        <v>4</v>
      </c>
      <c r="C8" s="5" t="s">
        <v>903</v>
      </c>
      <c r="D8" s="32">
        <v>536.67999999999995</v>
      </c>
    </row>
    <row r="9" spans="2:4" x14ac:dyDescent="0.4">
      <c r="B9" s="2">
        <v>5</v>
      </c>
      <c r="C9" s="5" t="s">
        <v>507</v>
      </c>
      <c r="D9" s="32">
        <v>601.08000000000004</v>
      </c>
    </row>
  </sheetData>
  <mergeCells count="1">
    <mergeCell ref="B3:C4"/>
  </mergeCells>
  <phoneticPr fontId="2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BE583-B222-44C5-B3D1-7BEC778CD2EF}">
  <dimension ref="B2:E14"/>
  <sheetViews>
    <sheetView zoomScale="130" zoomScaleNormal="130" workbookViewId="0">
      <selection activeCell="G12" sqref="G12:H12"/>
    </sheetView>
  </sheetViews>
  <sheetFormatPr defaultRowHeight="13.5" x14ac:dyDescent="0.4"/>
  <cols>
    <col min="1" max="1" width="9" style="1"/>
    <col min="2" max="2" width="4.75" style="1" customWidth="1"/>
    <col min="3" max="3" width="16.625" style="1" customWidth="1"/>
    <col min="4" max="4" width="9.625" style="1" customWidth="1"/>
    <col min="5" max="5" width="20.5" style="1" bestFit="1" customWidth="1"/>
    <col min="6" max="16384" width="9" style="1"/>
  </cols>
  <sheetData>
    <row r="2" spans="2:5" x14ac:dyDescent="0.4">
      <c r="B2" s="1" t="s">
        <v>1160</v>
      </c>
      <c r="D2" s="50" t="s">
        <v>1186</v>
      </c>
      <c r="E2" s="7"/>
    </row>
    <row r="3" spans="2:5" x14ac:dyDescent="0.4">
      <c r="B3" s="73" t="s">
        <v>123</v>
      </c>
      <c r="C3" s="74"/>
      <c r="D3" s="16" t="s">
        <v>594</v>
      </c>
      <c r="E3" s="11" t="s">
        <v>1190</v>
      </c>
    </row>
    <row r="4" spans="2:5" x14ac:dyDescent="0.4">
      <c r="B4" s="75"/>
      <c r="C4" s="76"/>
      <c r="D4" s="39" t="s">
        <v>124</v>
      </c>
      <c r="E4" s="12" t="s">
        <v>124</v>
      </c>
    </row>
    <row r="5" spans="2:5" x14ac:dyDescent="0.4">
      <c r="B5" s="2">
        <v>1</v>
      </c>
      <c r="C5" s="5" t="s">
        <v>508</v>
      </c>
      <c r="D5" s="9">
        <f t="shared" ref="D5:D14" si="0">E5*24</f>
        <v>463.20000000000005</v>
      </c>
      <c r="E5" s="19">
        <v>19.3</v>
      </c>
    </row>
    <row r="6" spans="2:5" x14ac:dyDescent="0.4">
      <c r="B6" s="2">
        <v>2</v>
      </c>
      <c r="C6" s="5" t="s">
        <v>509</v>
      </c>
      <c r="D6" s="9">
        <f t="shared" si="0"/>
        <v>396</v>
      </c>
      <c r="E6" s="19">
        <v>16.5</v>
      </c>
    </row>
    <row r="7" spans="2:5" x14ac:dyDescent="0.4">
      <c r="B7" s="2">
        <v>3</v>
      </c>
      <c r="C7" s="5" t="s">
        <v>510</v>
      </c>
      <c r="D7" s="9">
        <f t="shared" si="0"/>
        <v>328.79999999999995</v>
      </c>
      <c r="E7" s="19">
        <v>13.7</v>
      </c>
    </row>
    <row r="8" spans="2:5" x14ac:dyDescent="0.4">
      <c r="B8" s="2">
        <v>4</v>
      </c>
      <c r="C8" s="5" t="s">
        <v>511</v>
      </c>
      <c r="D8" s="9">
        <f t="shared" si="0"/>
        <v>403.20000000000005</v>
      </c>
      <c r="E8" s="19">
        <v>16.8</v>
      </c>
    </row>
    <row r="9" spans="2:5" x14ac:dyDescent="0.4">
      <c r="B9" s="2">
        <v>5</v>
      </c>
      <c r="C9" s="5" t="s">
        <v>512</v>
      </c>
      <c r="D9" s="9">
        <f t="shared" si="0"/>
        <v>381.6</v>
      </c>
      <c r="E9" s="19">
        <v>15.9</v>
      </c>
    </row>
    <row r="10" spans="2:5" x14ac:dyDescent="0.4">
      <c r="B10" s="2">
        <v>6</v>
      </c>
      <c r="C10" s="5" t="s">
        <v>513</v>
      </c>
      <c r="D10" s="9">
        <f t="shared" si="0"/>
        <v>446.40000000000003</v>
      </c>
      <c r="E10" s="19">
        <v>18.600000000000001</v>
      </c>
    </row>
    <row r="11" spans="2:5" x14ac:dyDescent="0.4">
      <c r="B11" s="2">
        <v>7</v>
      </c>
      <c r="C11" s="5" t="s">
        <v>514</v>
      </c>
      <c r="D11" s="9">
        <f t="shared" si="0"/>
        <v>343.20000000000005</v>
      </c>
      <c r="E11" s="19">
        <v>14.3</v>
      </c>
    </row>
    <row r="12" spans="2:5" x14ac:dyDescent="0.4">
      <c r="B12" s="2">
        <v>8</v>
      </c>
      <c r="C12" s="5" t="s">
        <v>515</v>
      </c>
      <c r="D12" s="9">
        <f t="shared" si="0"/>
        <v>496.79999999999995</v>
      </c>
      <c r="E12" s="19">
        <v>20.7</v>
      </c>
    </row>
    <row r="13" spans="2:5" x14ac:dyDescent="0.4">
      <c r="B13" s="2">
        <v>9</v>
      </c>
      <c r="C13" s="5" t="s">
        <v>516</v>
      </c>
      <c r="D13" s="9">
        <f t="shared" si="0"/>
        <v>547.20000000000005</v>
      </c>
      <c r="E13" s="19">
        <v>22.8</v>
      </c>
    </row>
    <row r="14" spans="2:5" x14ac:dyDescent="0.4">
      <c r="B14" s="2">
        <v>10</v>
      </c>
      <c r="C14" s="5" t="s">
        <v>517</v>
      </c>
      <c r="D14" s="9">
        <f t="shared" si="0"/>
        <v>458.40000000000003</v>
      </c>
      <c r="E14" s="19">
        <v>19.100000000000001</v>
      </c>
    </row>
  </sheetData>
  <mergeCells count="1">
    <mergeCell ref="B3:C4"/>
  </mergeCells>
  <phoneticPr fontId="2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06A48-6B65-4B08-A025-8FB5003650C7}">
  <sheetPr>
    <pageSetUpPr fitToPage="1"/>
  </sheetPr>
  <dimension ref="B2:E29"/>
  <sheetViews>
    <sheetView zoomScale="130" zoomScaleNormal="130" workbookViewId="0">
      <selection activeCell="H11" sqref="H11"/>
    </sheetView>
  </sheetViews>
  <sheetFormatPr defaultRowHeight="13.5" x14ac:dyDescent="0.4"/>
  <cols>
    <col min="1" max="1" width="9" style="1"/>
    <col min="2" max="2" width="4.75" style="1" customWidth="1"/>
    <col min="3" max="3" width="26.25" style="1" customWidth="1"/>
    <col min="4" max="4" width="9.625" style="1" customWidth="1"/>
    <col min="5" max="5" width="11.5" style="1" customWidth="1"/>
    <col min="6" max="19" width="9.625" style="1" customWidth="1"/>
    <col min="20" max="16384" width="9" style="1"/>
  </cols>
  <sheetData>
    <row r="2" spans="2:5" x14ac:dyDescent="0.4">
      <c r="B2" s="1" t="s">
        <v>1165</v>
      </c>
      <c r="D2" s="50" t="s">
        <v>1186</v>
      </c>
    </row>
    <row r="3" spans="2:5" x14ac:dyDescent="0.4">
      <c r="B3" s="71" t="s">
        <v>123</v>
      </c>
      <c r="C3" s="71"/>
      <c r="D3" s="3" t="s">
        <v>594</v>
      </c>
      <c r="E3" s="85" t="s">
        <v>4</v>
      </c>
    </row>
    <row r="4" spans="2:5" x14ac:dyDescent="0.4">
      <c r="B4" s="71"/>
      <c r="C4" s="71"/>
      <c r="D4" s="4" t="s">
        <v>124</v>
      </c>
      <c r="E4" s="78"/>
    </row>
    <row r="5" spans="2:5" x14ac:dyDescent="0.4">
      <c r="B5" s="2">
        <v>1</v>
      </c>
      <c r="C5" s="5" t="s">
        <v>819</v>
      </c>
      <c r="D5" s="9">
        <v>397</v>
      </c>
      <c r="E5" s="5"/>
    </row>
    <row r="6" spans="2:5" x14ac:dyDescent="0.4">
      <c r="B6" s="2">
        <v>2</v>
      </c>
      <c r="C6" s="5" t="s">
        <v>820</v>
      </c>
      <c r="D6" s="9">
        <v>310.2</v>
      </c>
      <c r="E6" s="5"/>
    </row>
    <row r="7" spans="2:5" x14ac:dyDescent="0.4">
      <c r="B7" s="2">
        <v>3</v>
      </c>
      <c r="C7" s="5" t="s">
        <v>518</v>
      </c>
      <c r="D7" s="9">
        <v>250.1</v>
      </c>
      <c r="E7" s="5"/>
    </row>
    <row r="8" spans="2:5" x14ac:dyDescent="0.4">
      <c r="B8" s="2">
        <v>4</v>
      </c>
      <c r="C8" s="5" t="s">
        <v>821</v>
      </c>
      <c r="D8" s="9">
        <v>309.3</v>
      </c>
      <c r="E8" s="5"/>
    </row>
    <row r="9" spans="2:5" x14ac:dyDescent="0.4">
      <c r="B9" s="2">
        <v>5</v>
      </c>
      <c r="C9" s="5" t="s">
        <v>822</v>
      </c>
      <c r="D9" s="9">
        <v>210.7</v>
      </c>
      <c r="E9" s="5"/>
    </row>
    <row r="10" spans="2:5" x14ac:dyDescent="0.4">
      <c r="B10" s="2">
        <v>6</v>
      </c>
      <c r="C10" s="5" t="s">
        <v>823</v>
      </c>
      <c r="D10" s="9">
        <v>236.2</v>
      </c>
      <c r="E10" s="5"/>
    </row>
    <row r="11" spans="2:5" x14ac:dyDescent="0.4">
      <c r="B11" s="2">
        <v>7</v>
      </c>
      <c r="C11" s="5" t="s">
        <v>824</v>
      </c>
      <c r="D11" s="9">
        <v>246.9</v>
      </c>
      <c r="E11" s="5"/>
    </row>
    <row r="12" spans="2:5" x14ac:dyDescent="0.4">
      <c r="B12" s="2">
        <v>8</v>
      </c>
      <c r="C12" s="5" t="s">
        <v>825</v>
      </c>
      <c r="D12" s="9">
        <v>257.2</v>
      </c>
      <c r="E12" s="5"/>
    </row>
    <row r="13" spans="2:5" x14ac:dyDescent="0.4">
      <c r="B13" s="2">
        <v>9</v>
      </c>
      <c r="C13" s="5" t="s">
        <v>826</v>
      </c>
      <c r="D13" s="9">
        <v>264.8</v>
      </c>
      <c r="E13" s="5"/>
    </row>
    <row r="14" spans="2:5" x14ac:dyDescent="0.4">
      <c r="B14" s="2">
        <v>10</v>
      </c>
      <c r="C14" s="5" t="s">
        <v>827</v>
      </c>
      <c r="D14" s="9">
        <v>245.6</v>
      </c>
      <c r="E14" s="5" t="s">
        <v>1164</v>
      </c>
    </row>
    <row r="15" spans="2:5" x14ac:dyDescent="0.4">
      <c r="B15" s="2">
        <v>10</v>
      </c>
      <c r="C15" s="5" t="s">
        <v>520</v>
      </c>
      <c r="D15" s="9">
        <v>247</v>
      </c>
      <c r="E15" s="5" t="s">
        <v>1164</v>
      </c>
    </row>
    <row r="16" spans="2:5" x14ac:dyDescent="0.4">
      <c r="B16" s="2">
        <v>11</v>
      </c>
      <c r="C16" s="5" t="s">
        <v>828</v>
      </c>
      <c r="D16" s="9">
        <v>313.39999999999998</v>
      </c>
      <c r="E16" s="5"/>
    </row>
    <row r="17" spans="2:5" x14ac:dyDescent="0.4">
      <c r="B17" s="2">
        <v>12</v>
      </c>
      <c r="C17" s="5" t="s">
        <v>829</v>
      </c>
      <c r="D17" s="9">
        <v>333.2</v>
      </c>
      <c r="E17" s="5"/>
    </row>
    <row r="18" spans="2:5" x14ac:dyDescent="0.4">
      <c r="B18" s="2">
        <v>13</v>
      </c>
      <c r="C18" s="5" t="s">
        <v>830</v>
      </c>
      <c r="D18" s="9">
        <v>389.4</v>
      </c>
      <c r="E18" s="5"/>
    </row>
    <row r="19" spans="2:5" x14ac:dyDescent="0.4">
      <c r="B19" s="2">
        <v>14</v>
      </c>
      <c r="C19" s="5" t="s">
        <v>831</v>
      </c>
      <c r="D19" s="9">
        <v>299.60000000000002</v>
      </c>
      <c r="E19" s="5"/>
    </row>
    <row r="20" spans="2:5" x14ac:dyDescent="0.4">
      <c r="B20" s="2">
        <v>15</v>
      </c>
      <c r="C20" s="5" t="s">
        <v>519</v>
      </c>
      <c r="D20" s="9">
        <v>266.8</v>
      </c>
      <c r="E20" s="5"/>
    </row>
    <row r="21" spans="2:5" x14ac:dyDescent="0.4">
      <c r="B21" s="2">
        <v>16</v>
      </c>
      <c r="C21" s="5" t="s">
        <v>832</v>
      </c>
      <c r="D21" s="9">
        <v>306.3</v>
      </c>
      <c r="E21" s="5"/>
    </row>
    <row r="22" spans="2:5" x14ac:dyDescent="0.4">
      <c r="B22" s="2">
        <v>17</v>
      </c>
      <c r="C22" s="5" t="s">
        <v>833</v>
      </c>
      <c r="D22" s="9">
        <v>263.3</v>
      </c>
      <c r="E22" s="5"/>
    </row>
    <row r="23" spans="2:5" x14ac:dyDescent="0.4">
      <c r="B23" s="2">
        <v>18</v>
      </c>
      <c r="C23" s="5" t="s">
        <v>834</v>
      </c>
      <c r="D23" s="9">
        <v>279.39999999999998</v>
      </c>
      <c r="E23" s="5"/>
    </row>
    <row r="24" spans="2:5" x14ac:dyDescent="0.4">
      <c r="B24" s="2">
        <v>19</v>
      </c>
      <c r="C24" s="5" t="s">
        <v>835</v>
      </c>
      <c r="D24" s="9">
        <v>236</v>
      </c>
      <c r="E24" s="5"/>
    </row>
    <row r="25" spans="2:5" x14ac:dyDescent="0.4">
      <c r="B25" s="2">
        <v>20</v>
      </c>
      <c r="C25" s="5" t="s">
        <v>836</v>
      </c>
      <c r="D25" s="9">
        <v>217.9</v>
      </c>
      <c r="E25" s="5"/>
    </row>
    <row r="26" spans="2:5" x14ac:dyDescent="0.4">
      <c r="B26" s="2">
        <v>21</v>
      </c>
      <c r="C26" s="5" t="s">
        <v>523</v>
      </c>
      <c r="D26" s="9">
        <v>274.3</v>
      </c>
      <c r="E26" s="5"/>
    </row>
    <row r="27" spans="2:5" x14ac:dyDescent="0.4">
      <c r="B27" s="2">
        <v>22</v>
      </c>
      <c r="C27" s="5" t="s">
        <v>837</v>
      </c>
      <c r="D27" s="9">
        <v>264.8</v>
      </c>
      <c r="E27" s="43" t="s">
        <v>1163</v>
      </c>
    </row>
    <row r="28" spans="2:5" x14ac:dyDescent="0.4">
      <c r="B28" s="1" t="s">
        <v>1161</v>
      </c>
    </row>
    <row r="29" spans="2:5" x14ac:dyDescent="0.4">
      <c r="B29" s="1" t="s">
        <v>1162</v>
      </c>
    </row>
  </sheetData>
  <mergeCells count="2">
    <mergeCell ref="B3:C4"/>
    <mergeCell ref="E3:E4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B65C4-07B8-4A4C-BB9B-63F57FE5495B}">
  <dimension ref="B2:D15"/>
  <sheetViews>
    <sheetView zoomScale="145" zoomScaleNormal="145" workbookViewId="0">
      <selection activeCell="D2" sqref="D2"/>
    </sheetView>
  </sheetViews>
  <sheetFormatPr defaultRowHeight="13.5" x14ac:dyDescent="0.4"/>
  <cols>
    <col min="1" max="1" width="9" style="1"/>
    <col min="2" max="2" width="4.75" style="1" customWidth="1"/>
    <col min="3" max="3" width="15.875" style="1" customWidth="1"/>
    <col min="4" max="19" width="9.625" style="1" customWidth="1"/>
    <col min="20" max="16384" width="9" style="1"/>
  </cols>
  <sheetData>
    <row r="2" spans="2:4" x14ac:dyDescent="0.4">
      <c r="B2" s="1" t="s">
        <v>1166</v>
      </c>
      <c r="D2" s="50" t="s">
        <v>1186</v>
      </c>
    </row>
    <row r="3" spans="2:4" x14ac:dyDescent="0.4">
      <c r="B3" s="73" t="s">
        <v>123</v>
      </c>
      <c r="C3" s="74"/>
      <c r="D3" s="3" t="s">
        <v>594</v>
      </c>
    </row>
    <row r="4" spans="2:4" x14ac:dyDescent="0.4">
      <c r="B4" s="75"/>
      <c r="C4" s="76"/>
      <c r="D4" s="4" t="s">
        <v>124</v>
      </c>
    </row>
    <row r="5" spans="2:4" x14ac:dyDescent="0.4">
      <c r="B5" s="2">
        <v>1</v>
      </c>
      <c r="C5" s="5" t="s">
        <v>524</v>
      </c>
      <c r="D5" s="9">
        <v>257.3</v>
      </c>
    </row>
    <row r="6" spans="2:4" x14ac:dyDescent="0.4">
      <c r="B6" s="2">
        <v>2</v>
      </c>
      <c r="C6" s="5" t="s">
        <v>525</v>
      </c>
      <c r="D6" s="9">
        <v>257.10000000000002</v>
      </c>
    </row>
    <row r="7" spans="2:4" ht="12.75" customHeight="1" x14ac:dyDescent="0.4">
      <c r="B7" s="2">
        <v>3</v>
      </c>
      <c r="C7" s="5" t="s">
        <v>838</v>
      </c>
      <c r="D7" s="9">
        <v>224.8</v>
      </c>
    </row>
    <row r="8" spans="2:4" x14ac:dyDescent="0.4">
      <c r="B8" s="2">
        <v>4</v>
      </c>
      <c r="C8" s="5" t="s">
        <v>526</v>
      </c>
      <c r="D8" s="9">
        <v>223.5</v>
      </c>
    </row>
    <row r="9" spans="2:4" x14ac:dyDescent="0.4">
      <c r="B9" s="2">
        <v>5</v>
      </c>
      <c r="C9" s="5" t="s">
        <v>527</v>
      </c>
      <c r="D9" s="9">
        <v>247.5</v>
      </c>
    </row>
    <row r="10" spans="2:4" x14ac:dyDescent="0.4">
      <c r="B10" s="2">
        <v>7</v>
      </c>
      <c r="C10" s="5" t="s">
        <v>528</v>
      </c>
      <c r="D10" s="9">
        <v>258</v>
      </c>
    </row>
    <row r="11" spans="2:4" x14ac:dyDescent="0.4">
      <c r="B11" s="2">
        <v>6</v>
      </c>
      <c r="C11" s="5" t="s">
        <v>839</v>
      </c>
      <c r="D11" s="9">
        <v>243.6</v>
      </c>
    </row>
    <row r="12" spans="2:4" x14ac:dyDescent="0.4">
      <c r="B12" s="2">
        <v>8</v>
      </c>
      <c r="C12" s="5" t="s">
        <v>529</v>
      </c>
      <c r="D12" s="9">
        <v>337.1</v>
      </c>
    </row>
    <row r="13" spans="2:4" x14ac:dyDescent="0.4">
      <c r="B13" s="2">
        <v>9</v>
      </c>
      <c r="C13" s="5" t="s">
        <v>530</v>
      </c>
      <c r="D13" s="9">
        <v>271.10000000000002</v>
      </c>
    </row>
    <row r="14" spans="2:4" x14ac:dyDescent="0.4">
      <c r="B14" s="2">
        <v>10</v>
      </c>
      <c r="C14" s="5" t="s">
        <v>531</v>
      </c>
      <c r="D14" s="9">
        <v>265.8</v>
      </c>
    </row>
    <row r="15" spans="2:4" x14ac:dyDescent="0.4">
      <c r="B15" s="2">
        <v>11</v>
      </c>
      <c r="C15" s="5" t="s">
        <v>840</v>
      </c>
      <c r="D15" s="9">
        <v>226.3</v>
      </c>
    </row>
  </sheetData>
  <mergeCells count="1">
    <mergeCell ref="B3:C4"/>
  </mergeCells>
  <phoneticPr fontId="2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2BBC6-E821-43E5-A373-1B4E422BFEAD}">
  <dimension ref="B2:D21"/>
  <sheetViews>
    <sheetView zoomScale="115" zoomScaleNormal="115" workbookViewId="0">
      <selection activeCell="D2" sqref="D2"/>
    </sheetView>
  </sheetViews>
  <sheetFormatPr defaultRowHeight="13.5" x14ac:dyDescent="0.4"/>
  <cols>
    <col min="1" max="1" width="9" style="1"/>
    <col min="2" max="2" width="4.75" style="1" customWidth="1"/>
    <col min="3" max="3" width="16" style="1" customWidth="1"/>
    <col min="4" max="18" width="8.25" style="1" customWidth="1"/>
    <col min="19" max="19" width="10.5" style="1" customWidth="1"/>
    <col min="20" max="20" width="15.75" style="1" customWidth="1"/>
    <col min="21" max="16384" width="9" style="1"/>
  </cols>
  <sheetData>
    <row r="2" spans="2:4" x14ac:dyDescent="0.4">
      <c r="B2" s="1" t="s">
        <v>1167</v>
      </c>
      <c r="D2" s="50" t="s">
        <v>1186</v>
      </c>
    </row>
    <row r="3" spans="2:4" x14ac:dyDescent="0.4">
      <c r="B3" s="73" t="s">
        <v>123</v>
      </c>
      <c r="C3" s="74"/>
      <c r="D3" s="3" t="s">
        <v>594</v>
      </c>
    </row>
    <row r="4" spans="2:4" x14ac:dyDescent="0.4">
      <c r="B4" s="75"/>
      <c r="C4" s="76"/>
      <c r="D4" s="4" t="s">
        <v>124</v>
      </c>
    </row>
    <row r="5" spans="2:4" x14ac:dyDescent="0.4">
      <c r="B5" s="2">
        <v>1</v>
      </c>
      <c r="C5" s="34" t="s">
        <v>532</v>
      </c>
      <c r="D5" s="9">
        <v>240.5</v>
      </c>
    </row>
    <row r="6" spans="2:4" x14ac:dyDescent="0.4">
      <c r="B6" s="2">
        <v>2</v>
      </c>
      <c r="C6" s="34" t="s">
        <v>533</v>
      </c>
      <c r="D6" s="9">
        <v>236.5</v>
      </c>
    </row>
    <row r="7" spans="2:4" x14ac:dyDescent="0.4">
      <c r="B7" s="2">
        <v>3</v>
      </c>
      <c r="C7" s="34" t="s">
        <v>534</v>
      </c>
      <c r="D7" s="9">
        <v>302.10000000000002</v>
      </c>
    </row>
    <row r="8" spans="2:4" x14ac:dyDescent="0.4">
      <c r="B8" s="2">
        <v>4</v>
      </c>
      <c r="C8" s="34" t="s">
        <v>535</v>
      </c>
      <c r="D8" s="9">
        <v>252.7</v>
      </c>
    </row>
    <row r="9" spans="2:4" x14ac:dyDescent="0.4">
      <c r="B9" s="2">
        <v>5</v>
      </c>
      <c r="C9" s="34" t="s">
        <v>536</v>
      </c>
      <c r="D9" s="9">
        <v>251.9</v>
      </c>
    </row>
    <row r="10" spans="2:4" x14ac:dyDescent="0.4">
      <c r="B10" s="2">
        <v>6</v>
      </c>
      <c r="C10" s="34" t="s">
        <v>537</v>
      </c>
      <c r="D10" s="9">
        <v>195.1</v>
      </c>
    </row>
    <row r="11" spans="2:4" x14ac:dyDescent="0.4">
      <c r="B11" s="2">
        <v>7</v>
      </c>
      <c r="C11" s="34" t="s">
        <v>538</v>
      </c>
      <c r="D11" s="9">
        <v>342</v>
      </c>
    </row>
    <row r="12" spans="2:4" x14ac:dyDescent="0.4">
      <c r="B12" s="2">
        <v>8</v>
      </c>
      <c r="C12" s="34" t="s">
        <v>539</v>
      </c>
      <c r="D12" s="9">
        <v>242.8</v>
      </c>
    </row>
    <row r="13" spans="2:4" x14ac:dyDescent="0.4">
      <c r="B13" s="2">
        <v>9</v>
      </c>
      <c r="C13" s="34" t="s">
        <v>540</v>
      </c>
      <c r="D13" s="9">
        <v>217.3</v>
      </c>
    </row>
    <row r="14" spans="2:4" x14ac:dyDescent="0.4">
      <c r="B14" s="2">
        <v>10</v>
      </c>
      <c r="C14" s="34" t="s">
        <v>541</v>
      </c>
      <c r="D14" s="9">
        <v>193.4</v>
      </c>
    </row>
    <row r="15" spans="2:4" x14ac:dyDescent="0.4">
      <c r="B15" s="2">
        <v>11</v>
      </c>
      <c r="C15" s="34" t="s">
        <v>542</v>
      </c>
      <c r="D15" s="9">
        <v>287.39999999999998</v>
      </c>
    </row>
    <row r="16" spans="2:4" x14ac:dyDescent="0.4">
      <c r="B16" s="2">
        <v>12</v>
      </c>
      <c r="C16" s="34" t="s">
        <v>543</v>
      </c>
      <c r="D16" s="9">
        <v>274.8</v>
      </c>
    </row>
    <row r="17" spans="2:4" x14ac:dyDescent="0.4">
      <c r="B17" s="2">
        <v>13</v>
      </c>
      <c r="C17" s="34" t="s">
        <v>841</v>
      </c>
      <c r="D17" s="9">
        <v>274</v>
      </c>
    </row>
    <row r="18" spans="2:4" x14ac:dyDescent="0.4">
      <c r="B18" s="2">
        <v>14</v>
      </c>
      <c r="C18" s="34" t="s">
        <v>842</v>
      </c>
      <c r="D18" s="9">
        <v>257.5</v>
      </c>
    </row>
    <row r="19" spans="2:4" x14ac:dyDescent="0.4">
      <c r="B19" s="2">
        <v>15</v>
      </c>
      <c r="C19" s="34" t="s">
        <v>843</v>
      </c>
      <c r="D19" s="9">
        <v>282.10000000000002</v>
      </c>
    </row>
    <row r="20" spans="2:4" x14ac:dyDescent="0.4">
      <c r="B20" s="2">
        <v>16</v>
      </c>
      <c r="C20" s="34" t="s">
        <v>544</v>
      </c>
      <c r="D20" s="9">
        <v>318.10000000000002</v>
      </c>
    </row>
    <row r="21" spans="2:4" x14ac:dyDescent="0.4">
      <c r="B21" s="2">
        <v>17</v>
      </c>
      <c r="C21" s="34" t="s">
        <v>545</v>
      </c>
      <c r="D21" s="9">
        <v>212.7</v>
      </c>
    </row>
  </sheetData>
  <mergeCells count="1">
    <mergeCell ref="B3:C4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0DBCF-B368-422A-8D60-025DAF573AEF}">
  <sheetPr>
    <pageSetUpPr fitToPage="1"/>
  </sheetPr>
  <dimension ref="B2:D8"/>
  <sheetViews>
    <sheetView zoomScale="130" zoomScaleNormal="130" workbookViewId="0">
      <selection activeCell="I13" sqref="I13"/>
    </sheetView>
  </sheetViews>
  <sheetFormatPr defaultRowHeight="13.5" x14ac:dyDescent="0.4"/>
  <cols>
    <col min="1" max="1" width="11" style="1" bestFit="1" customWidth="1"/>
    <col min="2" max="2" width="4.75" style="1" customWidth="1"/>
    <col min="3" max="3" width="16.375" style="1" customWidth="1"/>
    <col min="4" max="4" width="9.5" style="1" bestFit="1" customWidth="1"/>
    <col min="5" max="16384" width="9" style="1"/>
  </cols>
  <sheetData>
    <row r="2" spans="2:4" x14ac:dyDescent="0.4">
      <c r="B2" s="1" t="s">
        <v>1168</v>
      </c>
      <c r="D2" s="50" t="s">
        <v>1186</v>
      </c>
    </row>
    <row r="3" spans="2:4" x14ac:dyDescent="0.4">
      <c r="B3" s="73" t="s">
        <v>123</v>
      </c>
      <c r="C3" s="74"/>
      <c r="D3" s="3" t="s">
        <v>594</v>
      </c>
    </row>
    <row r="4" spans="2:4" x14ac:dyDescent="0.4">
      <c r="B4" s="75"/>
      <c r="C4" s="76"/>
      <c r="D4" s="4" t="s">
        <v>124</v>
      </c>
    </row>
    <row r="5" spans="2:4" x14ac:dyDescent="0.4">
      <c r="B5" s="2">
        <v>1</v>
      </c>
      <c r="C5" s="5" t="s">
        <v>546</v>
      </c>
      <c r="D5" s="21">
        <v>277.44</v>
      </c>
    </row>
    <row r="6" spans="2:4" x14ac:dyDescent="0.4">
      <c r="B6" s="2">
        <v>2</v>
      </c>
      <c r="C6" s="5" t="s">
        <v>547</v>
      </c>
      <c r="D6" s="21">
        <v>163.19999999999999</v>
      </c>
    </row>
    <row r="7" spans="2:4" x14ac:dyDescent="0.4">
      <c r="B7" s="2">
        <v>3</v>
      </c>
      <c r="C7" s="5" t="s">
        <v>548</v>
      </c>
      <c r="D7" s="21">
        <v>251.52</v>
      </c>
    </row>
    <row r="8" spans="2:4" x14ac:dyDescent="0.4">
      <c r="B8" s="2">
        <v>4</v>
      </c>
      <c r="C8" s="5" t="s">
        <v>549</v>
      </c>
      <c r="D8" s="21">
        <v>273.36</v>
      </c>
    </row>
  </sheetData>
  <mergeCells count="1">
    <mergeCell ref="B3:C4"/>
  </mergeCells>
  <phoneticPr fontId="2"/>
  <pageMargins left="0.7" right="0.7" top="0.75" bottom="0.75" header="0.3" footer="0.3"/>
  <pageSetup paperSize="9" scale="75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97C70-798A-4FEB-8B22-43D984EC50E4}">
  <dimension ref="B2:J28"/>
  <sheetViews>
    <sheetView zoomScale="115" zoomScaleNormal="115" workbookViewId="0">
      <selection activeCell="K15" sqref="K14:K15"/>
    </sheetView>
  </sheetViews>
  <sheetFormatPr defaultRowHeight="13.5" x14ac:dyDescent="0.4"/>
  <cols>
    <col min="1" max="1" width="9" style="1"/>
    <col min="2" max="2" width="4.75" style="1" customWidth="1"/>
    <col min="3" max="3" width="17" style="1" customWidth="1"/>
    <col min="4" max="20" width="9.625" style="1" customWidth="1"/>
    <col min="21" max="23" width="9" style="1"/>
    <col min="24" max="24" width="14.125" style="1" customWidth="1"/>
    <col min="25" max="16384" width="9" style="1"/>
  </cols>
  <sheetData>
    <row r="2" spans="2:10" x14ac:dyDescent="0.4">
      <c r="B2" s="1" t="s">
        <v>1169</v>
      </c>
      <c r="D2" s="50" t="s">
        <v>1186</v>
      </c>
      <c r="F2" s="87"/>
      <c r="G2" s="87"/>
      <c r="I2" s="88"/>
      <c r="J2" s="88"/>
    </row>
    <row r="3" spans="2:10" x14ac:dyDescent="0.4">
      <c r="B3" s="94" t="s">
        <v>123</v>
      </c>
      <c r="C3" s="95"/>
      <c r="D3" s="44" t="s">
        <v>594</v>
      </c>
    </row>
    <row r="4" spans="2:10" x14ac:dyDescent="0.4">
      <c r="B4" s="96"/>
      <c r="C4" s="97"/>
      <c r="D4" s="45" t="s">
        <v>124</v>
      </c>
    </row>
    <row r="5" spans="2:10" x14ac:dyDescent="0.4">
      <c r="B5" s="46">
        <v>1</v>
      </c>
      <c r="C5" s="43" t="s">
        <v>747</v>
      </c>
      <c r="D5" s="47">
        <v>259.10000000000002</v>
      </c>
    </row>
    <row r="6" spans="2:10" x14ac:dyDescent="0.4">
      <c r="B6" s="46">
        <v>2</v>
      </c>
      <c r="C6" s="43" t="s">
        <v>1059</v>
      </c>
      <c r="D6" s="47">
        <v>313.60000000000002</v>
      </c>
    </row>
    <row r="7" spans="2:10" x14ac:dyDescent="0.4">
      <c r="B7" s="46">
        <v>3</v>
      </c>
      <c r="C7" s="43" t="s">
        <v>748</v>
      </c>
      <c r="D7" s="47">
        <v>249.6</v>
      </c>
    </row>
    <row r="8" spans="2:10" x14ac:dyDescent="0.4">
      <c r="B8" s="46">
        <v>4</v>
      </c>
      <c r="C8" s="43" t="s">
        <v>749</v>
      </c>
      <c r="D8" s="47">
        <v>292.5</v>
      </c>
      <c r="E8" s="48"/>
    </row>
    <row r="9" spans="2:10" x14ac:dyDescent="0.4">
      <c r="B9" s="46">
        <v>5</v>
      </c>
      <c r="C9" s="43" t="s">
        <v>750</v>
      </c>
      <c r="D9" s="47">
        <v>257.5</v>
      </c>
    </row>
    <row r="10" spans="2:10" x14ac:dyDescent="0.4">
      <c r="B10" s="46">
        <v>6</v>
      </c>
      <c r="C10" s="43" t="s">
        <v>751</v>
      </c>
      <c r="D10" s="47">
        <v>267.7</v>
      </c>
    </row>
    <row r="11" spans="2:10" x14ac:dyDescent="0.4">
      <c r="B11" s="46">
        <v>7</v>
      </c>
      <c r="C11" s="43" t="s">
        <v>752</v>
      </c>
      <c r="D11" s="47">
        <v>248.9</v>
      </c>
    </row>
    <row r="12" spans="2:10" x14ac:dyDescent="0.4">
      <c r="B12" s="46">
        <v>8</v>
      </c>
      <c r="C12" s="43" t="s">
        <v>753</v>
      </c>
      <c r="D12" s="47">
        <v>254</v>
      </c>
    </row>
    <row r="13" spans="2:10" x14ac:dyDescent="0.4">
      <c r="B13" s="46">
        <v>9</v>
      </c>
      <c r="C13" s="43" t="s">
        <v>754</v>
      </c>
      <c r="D13" s="47">
        <v>250.8</v>
      </c>
    </row>
    <row r="14" spans="2:10" x14ac:dyDescent="0.4">
      <c r="B14" s="46">
        <v>10</v>
      </c>
      <c r="C14" s="43" t="s">
        <v>755</v>
      </c>
      <c r="D14" s="47">
        <v>300.89999999999998</v>
      </c>
    </row>
    <row r="15" spans="2:10" x14ac:dyDescent="0.4">
      <c r="B15" s="46">
        <v>11</v>
      </c>
      <c r="C15" s="43" t="s">
        <v>456</v>
      </c>
      <c r="D15" s="47">
        <v>325.3</v>
      </c>
    </row>
    <row r="16" spans="2:10" x14ac:dyDescent="0.4">
      <c r="B16" s="46">
        <v>12</v>
      </c>
      <c r="C16" s="43" t="s">
        <v>525</v>
      </c>
      <c r="D16" s="47">
        <v>280.8</v>
      </c>
    </row>
    <row r="17" spans="2:8" x14ac:dyDescent="0.4">
      <c r="B17" s="46">
        <v>13</v>
      </c>
      <c r="C17" s="43" t="s">
        <v>756</v>
      </c>
      <c r="D17" s="47">
        <v>328.6</v>
      </c>
    </row>
    <row r="18" spans="2:8" x14ac:dyDescent="0.4">
      <c r="B18" s="46">
        <v>14</v>
      </c>
      <c r="C18" s="43" t="s">
        <v>757</v>
      </c>
      <c r="D18" s="47">
        <v>277.3</v>
      </c>
      <c r="E18" s="49"/>
      <c r="H18" s="49"/>
    </row>
    <row r="19" spans="2:8" x14ac:dyDescent="0.4">
      <c r="B19" s="46">
        <v>15</v>
      </c>
      <c r="C19" s="43" t="s">
        <v>521</v>
      </c>
      <c r="D19" s="47">
        <v>359.7</v>
      </c>
    </row>
    <row r="20" spans="2:8" x14ac:dyDescent="0.4">
      <c r="B20" s="46">
        <v>16</v>
      </c>
      <c r="C20" s="43" t="s">
        <v>758</v>
      </c>
      <c r="D20" s="47">
        <v>306.10000000000002</v>
      </c>
      <c r="E20" s="49"/>
    </row>
    <row r="21" spans="2:8" x14ac:dyDescent="0.4">
      <c r="B21" s="46">
        <v>17</v>
      </c>
      <c r="C21" s="43" t="s">
        <v>133</v>
      </c>
      <c r="D21" s="47">
        <v>289.5</v>
      </c>
    </row>
    <row r="22" spans="2:8" x14ac:dyDescent="0.4">
      <c r="B22" s="46">
        <v>18</v>
      </c>
      <c r="C22" s="43" t="s">
        <v>528</v>
      </c>
      <c r="D22" s="47">
        <v>272.5</v>
      </c>
    </row>
    <row r="23" spans="2:8" x14ac:dyDescent="0.4">
      <c r="B23" s="46">
        <v>19</v>
      </c>
      <c r="C23" s="43" t="s">
        <v>759</v>
      </c>
      <c r="D23" s="47">
        <v>469.8</v>
      </c>
    </row>
    <row r="24" spans="2:8" x14ac:dyDescent="0.4">
      <c r="B24" s="46">
        <v>20</v>
      </c>
      <c r="C24" s="43" t="s">
        <v>760</v>
      </c>
      <c r="D24" s="47">
        <v>374.1</v>
      </c>
    </row>
    <row r="25" spans="2:8" x14ac:dyDescent="0.4">
      <c r="B25" s="46">
        <v>21</v>
      </c>
      <c r="C25" s="43" t="s">
        <v>761</v>
      </c>
      <c r="D25" s="47">
        <v>373</v>
      </c>
      <c r="E25" s="49"/>
    </row>
    <row r="26" spans="2:8" x14ac:dyDescent="0.4">
      <c r="B26" s="46">
        <v>22</v>
      </c>
      <c r="C26" s="43" t="s">
        <v>762</v>
      </c>
      <c r="D26" s="47">
        <v>255.7</v>
      </c>
    </row>
    <row r="27" spans="2:8" x14ac:dyDescent="0.4">
      <c r="B27" s="46">
        <v>23</v>
      </c>
      <c r="C27" s="43" t="s">
        <v>763</v>
      </c>
      <c r="D27" s="47">
        <v>304.89999999999998</v>
      </c>
    </row>
    <row r="28" spans="2:8" x14ac:dyDescent="0.4">
      <c r="B28" s="46">
        <v>24</v>
      </c>
      <c r="C28" s="43" t="s">
        <v>764</v>
      </c>
      <c r="D28" s="47">
        <v>389.6</v>
      </c>
    </row>
  </sheetData>
  <mergeCells count="3">
    <mergeCell ref="B3:C4"/>
    <mergeCell ref="F2:G2"/>
    <mergeCell ref="I2:J2"/>
  </mergeCells>
  <phoneticPr fontId="2"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DCAD0-E0E0-4E1D-B0FA-2721A42CA122}">
  <dimension ref="B2:D14"/>
  <sheetViews>
    <sheetView zoomScale="115" zoomScaleNormal="115" workbookViewId="0">
      <selection activeCell="D2" sqref="D2"/>
    </sheetView>
  </sheetViews>
  <sheetFormatPr defaultRowHeight="13.5" x14ac:dyDescent="0.4"/>
  <cols>
    <col min="1" max="1" width="9" style="1"/>
    <col min="2" max="2" width="4.75" style="1" customWidth="1"/>
    <col min="3" max="3" width="17.875" style="1" customWidth="1"/>
    <col min="4" max="4" width="9.5" style="1" bestFit="1" customWidth="1"/>
    <col min="5" max="16384" width="9" style="1"/>
  </cols>
  <sheetData>
    <row r="2" spans="2:4" x14ac:dyDescent="0.4">
      <c r="B2" s="1" t="s">
        <v>1170</v>
      </c>
      <c r="D2" s="50" t="s">
        <v>1186</v>
      </c>
    </row>
    <row r="3" spans="2:4" x14ac:dyDescent="0.4">
      <c r="B3" s="73" t="s">
        <v>123</v>
      </c>
      <c r="C3" s="74"/>
      <c r="D3" s="3" t="s">
        <v>594</v>
      </c>
    </row>
    <row r="4" spans="2:4" x14ac:dyDescent="0.4">
      <c r="B4" s="75"/>
      <c r="C4" s="76"/>
      <c r="D4" s="4" t="s">
        <v>124</v>
      </c>
    </row>
    <row r="5" spans="2:4" x14ac:dyDescent="0.4">
      <c r="B5" s="2">
        <v>1</v>
      </c>
      <c r="C5" s="34" t="s">
        <v>341</v>
      </c>
      <c r="D5" s="37">
        <v>367.6</v>
      </c>
    </row>
    <row r="6" spans="2:4" x14ac:dyDescent="0.4">
      <c r="B6" s="2">
        <v>2</v>
      </c>
      <c r="C6" s="34" t="s">
        <v>550</v>
      </c>
      <c r="D6" s="37">
        <v>494.7</v>
      </c>
    </row>
    <row r="7" spans="2:4" x14ac:dyDescent="0.4">
      <c r="B7" s="2">
        <v>3</v>
      </c>
      <c r="C7" s="34" t="s">
        <v>551</v>
      </c>
      <c r="D7" s="37">
        <v>399.9</v>
      </c>
    </row>
    <row r="8" spans="2:4" x14ac:dyDescent="0.4">
      <c r="B8" s="2">
        <v>4</v>
      </c>
      <c r="C8" s="34" t="s">
        <v>552</v>
      </c>
      <c r="D8" s="37">
        <v>456.8</v>
      </c>
    </row>
    <row r="9" spans="2:4" x14ac:dyDescent="0.4">
      <c r="B9" s="2">
        <v>5</v>
      </c>
      <c r="C9" s="34" t="s">
        <v>553</v>
      </c>
      <c r="D9" s="37">
        <v>508.5</v>
      </c>
    </row>
    <row r="10" spans="2:4" x14ac:dyDescent="0.4">
      <c r="B10" s="2">
        <v>6</v>
      </c>
      <c r="C10" s="34" t="s">
        <v>554</v>
      </c>
      <c r="D10" s="37">
        <v>781.4</v>
      </c>
    </row>
    <row r="11" spans="2:4" x14ac:dyDescent="0.4">
      <c r="B11" s="2">
        <v>7</v>
      </c>
      <c r="C11" s="34" t="s">
        <v>555</v>
      </c>
      <c r="D11" s="37">
        <v>455.1</v>
      </c>
    </row>
    <row r="12" spans="2:4" x14ac:dyDescent="0.4">
      <c r="B12" s="2">
        <v>8</v>
      </c>
      <c r="C12" s="34" t="s">
        <v>556</v>
      </c>
      <c r="D12" s="37">
        <v>818.2</v>
      </c>
    </row>
    <row r="13" spans="2:4" x14ac:dyDescent="0.4">
      <c r="B13" s="2">
        <v>9</v>
      </c>
      <c r="C13" s="34" t="s">
        <v>557</v>
      </c>
      <c r="D13" s="37">
        <v>532.6</v>
      </c>
    </row>
    <row r="14" spans="2:4" x14ac:dyDescent="0.4">
      <c r="B14" s="2">
        <v>10</v>
      </c>
      <c r="C14" s="34" t="s">
        <v>558</v>
      </c>
      <c r="D14" s="37">
        <v>584.1</v>
      </c>
    </row>
  </sheetData>
  <mergeCells count="1">
    <mergeCell ref="B3:C4"/>
  </mergeCells>
  <phoneticPr fontId="2"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955CC-10BA-45FA-A2BA-F4A76923B89B}">
  <dimension ref="C2:E16"/>
  <sheetViews>
    <sheetView topLeftCell="B1" zoomScale="115" zoomScaleNormal="115" workbookViewId="0">
      <selection activeCell="E2" sqref="E2"/>
    </sheetView>
  </sheetViews>
  <sheetFormatPr defaultRowHeight="13.5" x14ac:dyDescent="0.4"/>
  <cols>
    <col min="1" max="1" width="11" style="1" bestFit="1" customWidth="1"/>
    <col min="2" max="2" width="9" style="1"/>
    <col min="3" max="3" width="4.75" style="1" customWidth="1"/>
    <col min="4" max="4" width="19.25" style="1" customWidth="1"/>
    <col min="5" max="5" width="9.5" style="1" bestFit="1" customWidth="1"/>
    <col min="6" max="20" width="8.25" style="1" customWidth="1"/>
    <col min="21" max="21" width="22.625" style="1" bestFit="1" customWidth="1"/>
    <col min="22" max="16384" width="9" style="1"/>
  </cols>
  <sheetData>
    <row r="2" spans="3:5" x14ac:dyDescent="0.4">
      <c r="C2" s="1" t="s">
        <v>1171</v>
      </c>
      <c r="E2" s="50" t="s">
        <v>1186</v>
      </c>
    </row>
    <row r="3" spans="3:5" x14ac:dyDescent="0.4">
      <c r="C3" s="73" t="s">
        <v>123</v>
      </c>
      <c r="D3" s="74"/>
      <c r="E3" s="3" t="s">
        <v>594</v>
      </c>
    </row>
    <row r="4" spans="3:5" x14ac:dyDescent="0.4">
      <c r="C4" s="75"/>
      <c r="D4" s="76"/>
      <c r="E4" s="4" t="s">
        <v>124</v>
      </c>
    </row>
    <row r="5" spans="3:5" x14ac:dyDescent="0.4">
      <c r="C5" s="2">
        <v>1</v>
      </c>
      <c r="D5" s="5" t="s">
        <v>735</v>
      </c>
      <c r="E5" s="9">
        <v>652.5</v>
      </c>
    </row>
    <row r="6" spans="3:5" x14ac:dyDescent="0.4">
      <c r="C6" s="2">
        <v>2</v>
      </c>
      <c r="D6" s="5" t="s">
        <v>736</v>
      </c>
      <c r="E6" s="9">
        <v>494.4</v>
      </c>
    </row>
    <row r="7" spans="3:5" x14ac:dyDescent="0.4">
      <c r="C7" s="2">
        <v>3</v>
      </c>
      <c r="D7" s="5" t="s">
        <v>737</v>
      </c>
      <c r="E7" s="9">
        <v>430.4</v>
      </c>
    </row>
    <row r="8" spans="3:5" x14ac:dyDescent="0.4">
      <c r="C8" s="2">
        <v>4</v>
      </c>
      <c r="D8" s="5" t="s">
        <v>738</v>
      </c>
      <c r="E8" s="9">
        <v>202.7</v>
      </c>
    </row>
    <row r="9" spans="3:5" x14ac:dyDescent="0.4">
      <c r="C9" s="2">
        <v>5</v>
      </c>
      <c r="D9" s="5" t="s">
        <v>739</v>
      </c>
      <c r="E9" s="9">
        <v>362.2</v>
      </c>
    </row>
    <row r="10" spans="3:5" x14ac:dyDescent="0.4">
      <c r="C10" s="2">
        <v>6</v>
      </c>
      <c r="D10" s="5" t="s">
        <v>740</v>
      </c>
      <c r="E10" s="9">
        <v>403.6</v>
      </c>
    </row>
    <row r="11" spans="3:5" x14ac:dyDescent="0.4">
      <c r="C11" s="2">
        <v>7</v>
      </c>
      <c r="D11" s="5" t="s">
        <v>741</v>
      </c>
      <c r="E11" s="9">
        <v>189.4</v>
      </c>
    </row>
    <row r="12" spans="3:5" x14ac:dyDescent="0.4">
      <c r="C12" s="2">
        <v>8</v>
      </c>
      <c r="D12" s="5" t="s">
        <v>742</v>
      </c>
      <c r="E12" s="9">
        <v>152.19999999999999</v>
      </c>
    </row>
    <row r="13" spans="3:5" x14ac:dyDescent="0.4">
      <c r="C13" s="2">
        <v>9</v>
      </c>
      <c r="D13" s="5" t="s">
        <v>743</v>
      </c>
      <c r="E13" s="9">
        <v>297</v>
      </c>
    </row>
    <row r="14" spans="3:5" x14ac:dyDescent="0.4">
      <c r="C14" s="2">
        <v>10</v>
      </c>
      <c r="D14" s="5" t="s">
        <v>744</v>
      </c>
      <c r="E14" s="9">
        <v>218.9</v>
      </c>
    </row>
    <row r="15" spans="3:5" x14ac:dyDescent="0.4">
      <c r="C15" s="2">
        <v>11</v>
      </c>
      <c r="D15" s="5" t="s">
        <v>745</v>
      </c>
      <c r="E15" s="9">
        <v>270.7</v>
      </c>
    </row>
    <row r="16" spans="3:5" x14ac:dyDescent="0.4">
      <c r="C16" s="2">
        <v>12</v>
      </c>
      <c r="D16" s="5" t="s">
        <v>746</v>
      </c>
      <c r="E16" s="9">
        <v>284.3</v>
      </c>
    </row>
  </sheetData>
  <mergeCells count="1">
    <mergeCell ref="C3:D4"/>
  </mergeCells>
  <phoneticPr fontId="2"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56F7F-5ACD-451E-87D4-B95872E5C818}">
  <dimension ref="B2:D20"/>
  <sheetViews>
    <sheetView zoomScale="115" zoomScaleNormal="115" workbookViewId="0">
      <selection activeCell="D2" sqref="D2"/>
    </sheetView>
  </sheetViews>
  <sheetFormatPr defaultRowHeight="13.5" x14ac:dyDescent="0.4"/>
  <cols>
    <col min="1" max="1" width="9" style="1"/>
    <col min="2" max="2" width="4.75" style="1" customWidth="1"/>
    <col min="3" max="3" width="16.375" style="1" customWidth="1"/>
    <col min="4" max="4" width="9.5" style="1" bestFit="1" customWidth="1"/>
    <col min="5" max="5" width="12.625" style="1" customWidth="1"/>
    <col min="6" max="20" width="9.625" style="1" customWidth="1"/>
    <col min="21" max="16384" width="9" style="1"/>
  </cols>
  <sheetData>
    <row r="2" spans="2:4" x14ac:dyDescent="0.4">
      <c r="B2" s="1" t="s">
        <v>1172</v>
      </c>
      <c r="D2" s="50" t="s">
        <v>1186</v>
      </c>
    </row>
    <row r="3" spans="2:4" x14ac:dyDescent="0.4">
      <c r="B3" s="73" t="s">
        <v>123</v>
      </c>
      <c r="C3" s="74"/>
      <c r="D3" s="3" t="s">
        <v>594</v>
      </c>
    </row>
    <row r="4" spans="2:4" x14ac:dyDescent="0.4">
      <c r="B4" s="75"/>
      <c r="C4" s="76"/>
      <c r="D4" s="4" t="s">
        <v>124</v>
      </c>
    </row>
    <row r="5" spans="2:4" x14ac:dyDescent="0.4">
      <c r="B5" s="2">
        <v>1</v>
      </c>
      <c r="C5" s="5" t="s">
        <v>1087</v>
      </c>
      <c r="D5" s="5">
        <v>366.7</v>
      </c>
    </row>
    <row r="6" spans="2:4" x14ac:dyDescent="0.4">
      <c r="B6" s="2">
        <v>2</v>
      </c>
      <c r="C6" s="5" t="s">
        <v>1088</v>
      </c>
      <c r="D6" s="5">
        <v>467.7</v>
      </c>
    </row>
    <row r="7" spans="2:4" x14ac:dyDescent="0.4">
      <c r="B7" s="2">
        <v>3</v>
      </c>
      <c r="C7" s="5" t="s">
        <v>1089</v>
      </c>
      <c r="D7" s="5">
        <v>416.8</v>
      </c>
    </row>
    <row r="8" spans="2:4" x14ac:dyDescent="0.4">
      <c r="B8" s="2">
        <v>4</v>
      </c>
      <c r="C8" s="5" t="s">
        <v>1090</v>
      </c>
      <c r="D8" s="5">
        <v>402.3</v>
      </c>
    </row>
    <row r="9" spans="2:4" x14ac:dyDescent="0.4">
      <c r="B9" s="2">
        <v>5</v>
      </c>
      <c r="C9" s="5" t="s">
        <v>1091</v>
      </c>
      <c r="D9" s="5">
        <v>333.5</v>
      </c>
    </row>
    <row r="10" spans="2:4" x14ac:dyDescent="0.4">
      <c r="B10" s="2">
        <v>6</v>
      </c>
      <c r="C10" s="5" t="s">
        <v>1092</v>
      </c>
      <c r="D10" s="5">
        <v>254.6</v>
      </c>
    </row>
    <row r="11" spans="2:4" x14ac:dyDescent="0.4">
      <c r="B11" s="2">
        <v>7</v>
      </c>
      <c r="C11" s="5" t="s">
        <v>1093</v>
      </c>
      <c r="D11" s="5">
        <v>337.1</v>
      </c>
    </row>
    <row r="12" spans="2:4" x14ac:dyDescent="0.4">
      <c r="B12" s="2">
        <v>8</v>
      </c>
      <c r="C12" s="5" t="s">
        <v>1094</v>
      </c>
      <c r="D12" s="5">
        <v>277.7</v>
      </c>
    </row>
    <row r="13" spans="2:4" x14ac:dyDescent="0.4">
      <c r="B13" s="2">
        <v>9</v>
      </c>
      <c r="C13" s="5" t="s">
        <v>1095</v>
      </c>
      <c r="D13" s="5">
        <v>208.1</v>
      </c>
    </row>
    <row r="14" spans="2:4" x14ac:dyDescent="0.4">
      <c r="B14" s="2">
        <v>10</v>
      </c>
      <c r="C14" s="5" t="s">
        <v>1096</v>
      </c>
      <c r="D14" s="5">
        <v>210.7</v>
      </c>
    </row>
    <row r="15" spans="2:4" x14ac:dyDescent="0.4">
      <c r="B15" s="2">
        <v>11</v>
      </c>
      <c r="C15" s="5" t="s">
        <v>1097</v>
      </c>
      <c r="D15" s="5">
        <v>275.60000000000002</v>
      </c>
    </row>
    <row r="16" spans="2:4" x14ac:dyDescent="0.4">
      <c r="B16" s="2">
        <v>12</v>
      </c>
      <c r="C16" s="5" t="s">
        <v>1098</v>
      </c>
      <c r="D16" s="5">
        <v>343.8</v>
      </c>
    </row>
    <row r="17" spans="2:4" x14ac:dyDescent="0.4">
      <c r="B17" s="2">
        <v>13</v>
      </c>
      <c r="C17" s="5" t="s">
        <v>1099</v>
      </c>
      <c r="D17" s="5">
        <v>371.2</v>
      </c>
    </row>
    <row r="18" spans="2:4" x14ac:dyDescent="0.4">
      <c r="B18" s="2">
        <v>14</v>
      </c>
      <c r="C18" s="5" t="s">
        <v>1100</v>
      </c>
      <c r="D18" s="5">
        <v>321.10000000000002</v>
      </c>
    </row>
    <row r="19" spans="2:4" x14ac:dyDescent="0.4">
      <c r="B19" s="2">
        <v>15</v>
      </c>
      <c r="C19" s="5" t="s">
        <v>1101</v>
      </c>
      <c r="D19" s="5">
        <v>234.1</v>
      </c>
    </row>
    <row r="20" spans="2:4" x14ac:dyDescent="0.4">
      <c r="B20" s="2">
        <v>16</v>
      </c>
      <c r="C20" s="5" t="s">
        <v>1102</v>
      </c>
      <c r="D20" s="5">
        <v>195.2</v>
      </c>
    </row>
  </sheetData>
  <mergeCells count="1">
    <mergeCell ref="B3:C4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188CF-9437-4FC2-B442-61FB037CFE6E}">
  <dimension ref="B2:H63"/>
  <sheetViews>
    <sheetView workbookViewId="0">
      <selection activeCell="M13" sqref="M13"/>
    </sheetView>
  </sheetViews>
  <sheetFormatPr defaultRowHeight="13.5" x14ac:dyDescent="0.4"/>
  <cols>
    <col min="1" max="1" width="9" style="1"/>
    <col min="2" max="2" width="4.75" style="1" customWidth="1"/>
    <col min="3" max="3" width="9.5" style="1" bestFit="1" customWidth="1"/>
    <col min="4" max="4" width="7.5" style="1" bestFit="1" customWidth="1"/>
    <col min="5" max="5" width="12.25" style="1" bestFit="1" customWidth="1"/>
    <col min="6" max="6" width="11.375" style="1" bestFit="1" customWidth="1"/>
    <col min="7" max="8" width="9.5" style="1" bestFit="1" customWidth="1"/>
    <col min="9" max="16384" width="9" style="1"/>
  </cols>
  <sheetData>
    <row r="2" spans="2:8" x14ac:dyDescent="0.4">
      <c r="B2" s="1" t="s">
        <v>1131</v>
      </c>
      <c r="H2" s="1" t="s">
        <v>1186</v>
      </c>
    </row>
    <row r="3" spans="2:8" x14ac:dyDescent="0.4">
      <c r="B3" s="71" t="s">
        <v>123</v>
      </c>
      <c r="C3" s="71"/>
      <c r="D3" s="77" t="s">
        <v>594</v>
      </c>
      <c r="E3" s="77"/>
      <c r="F3" s="77"/>
      <c r="G3" s="77"/>
      <c r="H3" s="77"/>
    </row>
    <row r="4" spans="2:8" x14ac:dyDescent="0.4">
      <c r="B4" s="71"/>
      <c r="C4" s="71"/>
      <c r="D4" s="78" t="s">
        <v>389</v>
      </c>
      <c r="E4" s="78"/>
      <c r="F4" s="78"/>
      <c r="G4" s="78"/>
      <c r="H4" s="78"/>
    </row>
    <row r="5" spans="2:8" x14ac:dyDescent="0.4">
      <c r="B5" s="71"/>
      <c r="C5" s="71"/>
      <c r="D5" s="2" t="s">
        <v>682</v>
      </c>
      <c r="E5" s="8" t="s">
        <v>683</v>
      </c>
      <c r="F5" s="8" t="s">
        <v>684</v>
      </c>
      <c r="G5" s="2" t="s">
        <v>685</v>
      </c>
      <c r="H5" s="2" t="s">
        <v>1137</v>
      </c>
    </row>
    <row r="6" spans="2:8" x14ac:dyDescent="0.4">
      <c r="B6" s="2">
        <v>1</v>
      </c>
      <c r="C6" s="5" t="s">
        <v>686</v>
      </c>
      <c r="D6" s="9">
        <v>241.4</v>
      </c>
      <c r="E6" s="9">
        <v>239.5</v>
      </c>
      <c r="F6" s="9">
        <v>227.2</v>
      </c>
      <c r="G6" s="9">
        <v>240.6</v>
      </c>
      <c r="H6" s="9">
        <f>MAX(D6:G6)</f>
        <v>241.4</v>
      </c>
    </row>
    <row r="7" spans="2:8" x14ac:dyDescent="0.4">
      <c r="B7" s="2">
        <v>2</v>
      </c>
      <c r="C7" s="5" t="s">
        <v>687</v>
      </c>
      <c r="D7" s="9">
        <v>186.4</v>
      </c>
      <c r="E7" s="9">
        <v>187</v>
      </c>
      <c r="F7" s="9">
        <v>180.5</v>
      </c>
      <c r="G7" s="9">
        <v>190.9</v>
      </c>
      <c r="H7" s="9">
        <f t="shared" ref="H7:H63" si="0">MAX(D7:G7)</f>
        <v>190.9</v>
      </c>
    </row>
    <row r="8" spans="2:8" x14ac:dyDescent="0.4">
      <c r="B8" s="2">
        <v>3</v>
      </c>
      <c r="C8" s="5" t="s">
        <v>381</v>
      </c>
      <c r="D8" s="9">
        <v>165.7</v>
      </c>
      <c r="E8" s="9">
        <v>163.30000000000001</v>
      </c>
      <c r="F8" s="9">
        <v>158.80000000000001</v>
      </c>
      <c r="G8" s="9">
        <v>166.8</v>
      </c>
      <c r="H8" s="9">
        <f t="shared" si="0"/>
        <v>166.8</v>
      </c>
    </row>
    <row r="9" spans="2:8" x14ac:dyDescent="0.4">
      <c r="B9" s="2">
        <v>4</v>
      </c>
      <c r="C9" s="5" t="s">
        <v>688</v>
      </c>
      <c r="D9" s="9">
        <v>261.2</v>
      </c>
      <c r="E9" s="9">
        <v>256.5</v>
      </c>
      <c r="F9" s="9">
        <v>244.6</v>
      </c>
      <c r="G9" s="9">
        <v>257.7</v>
      </c>
      <c r="H9" s="9">
        <f t="shared" si="0"/>
        <v>261.2</v>
      </c>
    </row>
    <row r="10" spans="2:8" x14ac:dyDescent="0.4">
      <c r="B10" s="2">
        <v>5</v>
      </c>
      <c r="C10" s="5" t="s">
        <v>430</v>
      </c>
      <c r="D10" s="9">
        <v>195.8</v>
      </c>
      <c r="E10" s="9">
        <v>192.6</v>
      </c>
      <c r="F10" s="9">
        <v>185.9</v>
      </c>
      <c r="G10" s="9">
        <v>195.6</v>
      </c>
      <c r="H10" s="9">
        <f t="shared" si="0"/>
        <v>195.8</v>
      </c>
    </row>
    <row r="11" spans="2:8" x14ac:dyDescent="0.4">
      <c r="B11" s="2">
        <v>6</v>
      </c>
      <c r="C11" s="5" t="s">
        <v>382</v>
      </c>
      <c r="D11" s="9">
        <v>256.3</v>
      </c>
      <c r="E11" s="9">
        <v>248.4</v>
      </c>
      <c r="F11" s="9">
        <v>241</v>
      </c>
      <c r="G11" s="9">
        <v>248.5</v>
      </c>
      <c r="H11" s="9">
        <f t="shared" si="0"/>
        <v>256.3</v>
      </c>
    </row>
    <row r="12" spans="2:8" x14ac:dyDescent="0.4">
      <c r="B12" s="2">
        <v>7</v>
      </c>
      <c r="C12" s="5" t="s">
        <v>689</v>
      </c>
      <c r="D12" s="9">
        <v>150.9</v>
      </c>
      <c r="E12" s="9">
        <v>153.9</v>
      </c>
      <c r="F12" s="9">
        <v>149.9</v>
      </c>
      <c r="G12" s="9">
        <v>158.4</v>
      </c>
      <c r="H12" s="9">
        <f t="shared" si="0"/>
        <v>158.4</v>
      </c>
    </row>
    <row r="13" spans="2:8" x14ac:dyDescent="0.4">
      <c r="B13" s="2">
        <v>8</v>
      </c>
      <c r="C13" s="5" t="s">
        <v>690</v>
      </c>
      <c r="D13" s="9">
        <v>165.8</v>
      </c>
      <c r="E13" s="9">
        <v>164.5</v>
      </c>
      <c r="F13" s="9">
        <v>159.6</v>
      </c>
      <c r="G13" s="9">
        <v>163.69999999999999</v>
      </c>
      <c r="H13" s="9">
        <f t="shared" si="0"/>
        <v>165.8</v>
      </c>
    </row>
    <row r="14" spans="2:8" x14ac:dyDescent="0.4">
      <c r="B14" s="2">
        <v>9</v>
      </c>
      <c r="C14" s="5" t="s">
        <v>691</v>
      </c>
      <c r="D14" s="9">
        <v>131.69999999999999</v>
      </c>
      <c r="E14" s="9">
        <v>136.4</v>
      </c>
      <c r="F14" s="9">
        <v>133</v>
      </c>
      <c r="G14" s="9">
        <v>138.30000000000001</v>
      </c>
      <c r="H14" s="9">
        <f t="shared" si="0"/>
        <v>138.30000000000001</v>
      </c>
    </row>
    <row r="15" spans="2:8" x14ac:dyDescent="0.4">
      <c r="B15" s="2">
        <v>10</v>
      </c>
      <c r="C15" s="5" t="s">
        <v>692</v>
      </c>
      <c r="D15" s="9">
        <v>316.5</v>
      </c>
      <c r="E15" s="9">
        <v>346.5</v>
      </c>
      <c r="F15" s="9">
        <v>329</v>
      </c>
      <c r="G15" s="9">
        <v>329.9</v>
      </c>
      <c r="H15" s="9">
        <f t="shared" si="0"/>
        <v>346.5</v>
      </c>
    </row>
    <row r="16" spans="2:8" x14ac:dyDescent="0.4">
      <c r="B16" s="2">
        <v>11</v>
      </c>
      <c r="C16" s="5" t="s">
        <v>693</v>
      </c>
      <c r="D16" s="9">
        <v>337.3</v>
      </c>
      <c r="E16" s="9">
        <v>334.2</v>
      </c>
      <c r="F16" s="9">
        <v>317.3</v>
      </c>
      <c r="G16" s="9">
        <v>323.89999999999998</v>
      </c>
      <c r="H16" s="9">
        <f t="shared" si="0"/>
        <v>337.3</v>
      </c>
    </row>
    <row r="17" spans="2:8" x14ac:dyDescent="0.4">
      <c r="B17" s="2">
        <v>12</v>
      </c>
      <c r="C17" s="5" t="s">
        <v>694</v>
      </c>
      <c r="D17" s="9">
        <v>194.5</v>
      </c>
      <c r="E17" s="9">
        <v>174.6</v>
      </c>
      <c r="F17" s="9">
        <v>168.9</v>
      </c>
      <c r="G17" s="9">
        <v>182</v>
      </c>
      <c r="H17" s="9">
        <f t="shared" si="0"/>
        <v>194.5</v>
      </c>
    </row>
    <row r="18" spans="2:8" x14ac:dyDescent="0.4">
      <c r="B18" s="2">
        <v>13</v>
      </c>
      <c r="C18" s="5" t="s">
        <v>695</v>
      </c>
      <c r="D18" s="9">
        <v>139.5</v>
      </c>
      <c r="E18" s="9">
        <v>144.80000000000001</v>
      </c>
      <c r="F18" s="9">
        <v>141.1</v>
      </c>
      <c r="G18" s="9">
        <v>147.5</v>
      </c>
      <c r="H18" s="9">
        <f t="shared" si="0"/>
        <v>147.5</v>
      </c>
    </row>
    <row r="19" spans="2:8" x14ac:dyDescent="0.4">
      <c r="B19" s="2">
        <v>14</v>
      </c>
      <c r="C19" s="5" t="s">
        <v>696</v>
      </c>
      <c r="D19" s="9">
        <v>273</v>
      </c>
      <c r="E19" s="9">
        <v>273.10000000000002</v>
      </c>
      <c r="F19" s="9">
        <v>263.2</v>
      </c>
      <c r="G19" s="9">
        <v>266.60000000000002</v>
      </c>
      <c r="H19" s="9">
        <f t="shared" si="0"/>
        <v>273.10000000000002</v>
      </c>
    </row>
    <row r="20" spans="2:8" x14ac:dyDescent="0.4">
      <c r="B20" s="2">
        <v>15</v>
      </c>
      <c r="C20" s="5" t="s">
        <v>697</v>
      </c>
      <c r="D20" s="9">
        <v>303.39999999999998</v>
      </c>
      <c r="E20" s="9">
        <v>306.8</v>
      </c>
      <c r="F20" s="9">
        <v>294.2</v>
      </c>
      <c r="G20" s="9">
        <v>302.8</v>
      </c>
      <c r="H20" s="9">
        <f t="shared" si="0"/>
        <v>306.8</v>
      </c>
    </row>
    <row r="21" spans="2:8" x14ac:dyDescent="0.4">
      <c r="B21" s="2">
        <v>16</v>
      </c>
      <c r="C21" s="5" t="s">
        <v>698</v>
      </c>
      <c r="D21" s="9">
        <v>181.3</v>
      </c>
      <c r="E21" s="9">
        <v>189.8</v>
      </c>
      <c r="F21" s="9">
        <v>182.8</v>
      </c>
      <c r="G21" s="9">
        <v>207.7</v>
      </c>
      <c r="H21" s="9">
        <f t="shared" si="0"/>
        <v>207.7</v>
      </c>
    </row>
    <row r="22" spans="2:8" x14ac:dyDescent="0.4">
      <c r="B22" s="2">
        <v>17</v>
      </c>
      <c r="C22" s="5" t="s">
        <v>699</v>
      </c>
      <c r="D22" s="9">
        <v>136.30000000000001</v>
      </c>
      <c r="E22" s="9">
        <v>137.69999999999999</v>
      </c>
      <c r="F22" s="9">
        <v>134.30000000000001</v>
      </c>
      <c r="G22" s="9">
        <v>141</v>
      </c>
      <c r="H22" s="9">
        <f t="shared" si="0"/>
        <v>141</v>
      </c>
    </row>
    <row r="23" spans="2:8" x14ac:dyDescent="0.4">
      <c r="B23" s="2">
        <v>18</v>
      </c>
      <c r="C23" s="5" t="s">
        <v>700</v>
      </c>
      <c r="D23" s="9">
        <v>186</v>
      </c>
      <c r="E23" s="9">
        <v>189.3</v>
      </c>
      <c r="F23" s="9">
        <v>183.3</v>
      </c>
      <c r="G23" s="9">
        <v>206.3</v>
      </c>
      <c r="H23" s="9">
        <f t="shared" si="0"/>
        <v>206.3</v>
      </c>
    </row>
    <row r="24" spans="2:8" x14ac:dyDescent="0.4">
      <c r="B24" s="2">
        <v>19</v>
      </c>
      <c r="C24" s="5" t="s">
        <v>383</v>
      </c>
      <c r="D24" s="9">
        <v>177.2</v>
      </c>
      <c r="E24" s="9">
        <v>173</v>
      </c>
      <c r="F24" s="9">
        <v>168.3</v>
      </c>
      <c r="G24" s="9">
        <v>181.2</v>
      </c>
      <c r="H24" s="9">
        <f t="shared" si="0"/>
        <v>181.2</v>
      </c>
    </row>
    <row r="25" spans="2:8" x14ac:dyDescent="0.4">
      <c r="B25" s="2">
        <v>20</v>
      </c>
      <c r="C25" s="5" t="s">
        <v>701</v>
      </c>
      <c r="D25" s="9">
        <v>146.69999999999999</v>
      </c>
      <c r="E25" s="9">
        <v>158.9</v>
      </c>
      <c r="F25" s="9">
        <v>147.1</v>
      </c>
      <c r="G25" s="9">
        <v>166.5</v>
      </c>
      <c r="H25" s="9">
        <f t="shared" si="0"/>
        <v>166.5</v>
      </c>
    </row>
    <row r="26" spans="2:8" x14ac:dyDescent="0.4">
      <c r="B26" s="2">
        <v>21</v>
      </c>
      <c r="C26" s="5" t="s">
        <v>384</v>
      </c>
      <c r="D26" s="9">
        <v>300.2</v>
      </c>
      <c r="E26" s="9">
        <v>284.39999999999998</v>
      </c>
      <c r="F26" s="9">
        <v>276.7</v>
      </c>
      <c r="G26" s="9">
        <v>287.60000000000002</v>
      </c>
      <c r="H26" s="9">
        <f t="shared" si="0"/>
        <v>300.2</v>
      </c>
    </row>
    <row r="27" spans="2:8" x14ac:dyDescent="0.4">
      <c r="B27" s="2">
        <v>22</v>
      </c>
      <c r="C27" s="5" t="s">
        <v>702</v>
      </c>
      <c r="D27" s="9">
        <v>186.8</v>
      </c>
      <c r="E27" s="9">
        <v>179.7</v>
      </c>
      <c r="F27" s="9">
        <v>174.4</v>
      </c>
      <c r="G27" s="9">
        <v>194.6</v>
      </c>
      <c r="H27" s="9">
        <f t="shared" si="0"/>
        <v>194.6</v>
      </c>
    </row>
    <row r="28" spans="2:8" x14ac:dyDescent="0.4">
      <c r="B28" s="2">
        <v>23</v>
      </c>
      <c r="C28" s="5" t="s">
        <v>703</v>
      </c>
      <c r="D28" s="9">
        <v>167.5</v>
      </c>
      <c r="E28" s="9">
        <v>172.4</v>
      </c>
      <c r="F28" s="9">
        <v>167.9</v>
      </c>
      <c r="G28" s="9">
        <v>179.9</v>
      </c>
      <c r="H28" s="9">
        <f t="shared" si="0"/>
        <v>179.9</v>
      </c>
    </row>
    <row r="29" spans="2:8" x14ac:dyDescent="0.4">
      <c r="B29" s="2">
        <v>24</v>
      </c>
      <c r="C29" s="5" t="s">
        <v>704</v>
      </c>
      <c r="D29" s="9">
        <v>228.8</v>
      </c>
      <c r="E29" s="9">
        <v>229.6</v>
      </c>
      <c r="F29" s="9">
        <v>223.3</v>
      </c>
      <c r="G29" s="9">
        <v>236.5</v>
      </c>
      <c r="H29" s="9">
        <f t="shared" si="0"/>
        <v>236.5</v>
      </c>
    </row>
    <row r="30" spans="2:8" x14ac:dyDescent="0.4">
      <c r="B30" s="2">
        <v>25</v>
      </c>
      <c r="C30" s="5" t="s">
        <v>705</v>
      </c>
      <c r="D30" s="9">
        <v>210.7</v>
      </c>
      <c r="E30" s="9">
        <v>212.1</v>
      </c>
      <c r="F30" s="9">
        <v>204.5</v>
      </c>
      <c r="G30" s="9">
        <v>227</v>
      </c>
      <c r="H30" s="9">
        <f t="shared" si="0"/>
        <v>227</v>
      </c>
    </row>
    <row r="31" spans="2:8" x14ac:dyDescent="0.4">
      <c r="B31" s="2">
        <v>26</v>
      </c>
      <c r="C31" s="5" t="s">
        <v>706</v>
      </c>
      <c r="D31" s="9">
        <v>180</v>
      </c>
      <c r="E31" s="9">
        <v>174.4</v>
      </c>
      <c r="F31" s="9">
        <v>169.6</v>
      </c>
      <c r="G31" s="9">
        <v>183.9</v>
      </c>
      <c r="H31" s="9">
        <f t="shared" si="0"/>
        <v>183.9</v>
      </c>
    </row>
    <row r="32" spans="2:8" x14ac:dyDescent="0.4">
      <c r="B32" s="2">
        <v>27</v>
      </c>
      <c r="C32" s="5" t="s">
        <v>707</v>
      </c>
      <c r="D32" s="9">
        <v>155.6</v>
      </c>
      <c r="E32" s="9">
        <v>144.9</v>
      </c>
      <c r="F32" s="9">
        <v>141.6</v>
      </c>
      <c r="G32" s="9">
        <v>152.30000000000001</v>
      </c>
      <c r="H32" s="9">
        <f t="shared" si="0"/>
        <v>155.6</v>
      </c>
    </row>
    <row r="33" spans="2:8" x14ac:dyDescent="0.4">
      <c r="B33" s="2">
        <v>28</v>
      </c>
      <c r="C33" s="5" t="s">
        <v>708</v>
      </c>
      <c r="D33" s="9">
        <v>212.4</v>
      </c>
      <c r="E33" s="9">
        <v>264.7</v>
      </c>
      <c r="F33" s="9">
        <v>239.4</v>
      </c>
      <c r="G33" s="9">
        <v>260.5</v>
      </c>
      <c r="H33" s="9">
        <f t="shared" si="0"/>
        <v>264.7</v>
      </c>
    </row>
    <row r="34" spans="2:8" x14ac:dyDescent="0.4">
      <c r="B34" s="2">
        <v>29</v>
      </c>
      <c r="C34" s="5" t="s">
        <v>709</v>
      </c>
      <c r="D34" s="9">
        <v>272.5</v>
      </c>
      <c r="E34" s="9">
        <v>306.3</v>
      </c>
      <c r="F34" s="9">
        <v>290.10000000000002</v>
      </c>
      <c r="G34" s="9">
        <v>298.60000000000002</v>
      </c>
      <c r="H34" s="9">
        <f t="shared" si="0"/>
        <v>306.3</v>
      </c>
    </row>
    <row r="35" spans="2:8" x14ac:dyDescent="0.4">
      <c r="B35" s="2">
        <v>30</v>
      </c>
      <c r="C35" s="5" t="s">
        <v>710</v>
      </c>
      <c r="D35" s="9">
        <v>229.4</v>
      </c>
      <c r="E35" s="9">
        <v>210.2</v>
      </c>
      <c r="F35" s="9">
        <v>204</v>
      </c>
      <c r="G35" s="9">
        <v>221.5</v>
      </c>
      <c r="H35" s="9">
        <f t="shared" si="0"/>
        <v>229.4</v>
      </c>
    </row>
    <row r="36" spans="2:8" x14ac:dyDescent="0.4">
      <c r="B36" s="2">
        <v>31</v>
      </c>
      <c r="C36" s="5" t="s">
        <v>385</v>
      </c>
      <c r="D36" s="9">
        <v>172</v>
      </c>
      <c r="E36" s="9">
        <v>171.6</v>
      </c>
      <c r="F36" s="9">
        <v>167.2</v>
      </c>
      <c r="G36" s="9">
        <v>173</v>
      </c>
      <c r="H36" s="9">
        <f t="shared" si="0"/>
        <v>173</v>
      </c>
    </row>
    <row r="37" spans="2:8" x14ac:dyDescent="0.4">
      <c r="B37" s="2">
        <v>32</v>
      </c>
      <c r="C37" s="5" t="s">
        <v>711</v>
      </c>
      <c r="D37" s="9">
        <v>211.6</v>
      </c>
      <c r="E37" s="9">
        <v>194.7</v>
      </c>
      <c r="F37" s="9">
        <v>185.7</v>
      </c>
      <c r="G37" s="9">
        <v>205.1</v>
      </c>
      <c r="H37" s="9">
        <f t="shared" si="0"/>
        <v>211.6</v>
      </c>
    </row>
    <row r="38" spans="2:8" x14ac:dyDescent="0.4">
      <c r="B38" s="2">
        <v>33</v>
      </c>
      <c r="C38" s="5" t="s">
        <v>712</v>
      </c>
      <c r="D38" s="9">
        <v>142</v>
      </c>
      <c r="E38" s="9">
        <v>138.9</v>
      </c>
      <c r="F38" s="9">
        <v>135.4</v>
      </c>
      <c r="G38" s="9">
        <v>148.30000000000001</v>
      </c>
      <c r="H38" s="9">
        <f t="shared" si="0"/>
        <v>148.30000000000001</v>
      </c>
    </row>
    <row r="39" spans="2:8" x14ac:dyDescent="0.4">
      <c r="B39" s="2">
        <v>34</v>
      </c>
      <c r="C39" s="5" t="s">
        <v>713</v>
      </c>
      <c r="D39" s="9">
        <v>303.2</v>
      </c>
      <c r="E39" s="9">
        <v>326.2</v>
      </c>
      <c r="F39" s="9">
        <v>316.8</v>
      </c>
      <c r="G39" s="9">
        <v>314.39999999999998</v>
      </c>
      <c r="H39" s="9">
        <f t="shared" si="0"/>
        <v>326.2</v>
      </c>
    </row>
    <row r="40" spans="2:8" x14ac:dyDescent="0.4">
      <c r="B40" s="2">
        <v>35</v>
      </c>
      <c r="C40" s="5" t="s">
        <v>714</v>
      </c>
      <c r="D40" s="9">
        <v>222.6</v>
      </c>
      <c r="E40" s="9">
        <v>212.6</v>
      </c>
      <c r="F40" s="9">
        <v>206.3</v>
      </c>
      <c r="G40" s="9">
        <v>230.4</v>
      </c>
      <c r="H40" s="9">
        <f t="shared" si="0"/>
        <v>230.4</v>
      </c>
    </row>
    <row r="41" spans="2:8" x14ac:dyDescent="0.4">
      <c r="B41" s="2">
        <v>36</v>
      </c>
      <c r="C41" s="5" t="s">
        <v>715</v>
      </c>
      <c r="D41" s="9">
        <v>156.80000000000001</v>
      </c>
      <c r="E41" s="9">
        <v>161.80000000000001</v>
      </c>
      <c r="F41" s="9">
        <v>153.30000000000001</v>
      </c>
      <c r="G41" s="9">
        <v>181.4</v>
      </c>
      <c r="H41" s="9">
        <f t="shared" si="0"/>
        <v>181.4</v>
      </c>
    </row>
    <row r="42" spans="2:8" x14ac:dyDescent="0.4">
      <c r="B42" s="2">
        <v>37</v>
      </c>
      <c r="C42" s="5" t="s">
        <v>716</v>
      </c>
      <c r="D42" s="9">
        <v>227.9</v>
      </c>
      <c r="E42" s="9">
        <v>230.9</v>
      </c>
      <c r="F42" s="9">
        <v>223.9</v>
      </c>
      <c r="G42" s="9">
        <v>244.5</v>
      </c>
      <c r="H42" s="9">
        <f t="shared" si="0"/>
        <v>244.5</v>
      </c>
    </row>
    <row r="43" spans="2:8" x14ac:dyDescent="0.4">
      <c r="B43" s="2">
        <v>38</v>
      </c>
      <c r="C43" s="5" t="s">
        <v>717</v>
      </c>
      <c r="D43" s="9">
        <v>260.5</v>
      </c>
      <c r="E43" s="9">
        <v>270.7</v>
      </c>
      <c r="F43" s="9">
        <v>258.39999999999998</v>
      </c>
      <c r="G43" s="9">
        <v>275.60000000000002</v>
      </c>
      <c r="H43" s="9">
        <f t="shared" si="0"/>
        <v>275.60000000000002</v>
      </c>
    </row>
    <row r="44" spans="2:8" x14ac:dyDescent="0.4">
      <c r="B44" s="2">
        <v>39</v>
      </c>
      <c r="C44" s="5" t="s">
        <v>718</v>
      </c>
      <c r="D44" s="9">
        <v>155.6</v>
      </c>
      <c r="E44" s="9">
        <v>154.9</v>
      </c>
      <c r="F44" s="9">
        <v>150.1</v>
      </c>
      <c r="G44" s="9">
        <v>162.4</v>
      </c>
      <c r="H44" s="9">
        <f t="shared" si="0"/>
        <v>162.4</v>
      </c>
    </row>
    <row r="45" spans="2:8" x14ac:dyDescent="0.4">
      <c r="B45" s="2">
        <v>40</v>
      </c>
      <c r="C45" s="5" t="s">
        <v>386</v>
      </c>
      <c r="D45" s="9">
        <v>232</v>
      </c>
      <c r="E45" s="9">
        <v>234.6</v>
      </c>
      <c r="F45" s="9">
        <v>229.4</v>
      </c>
      <c r="G45" s="9">
        <v>235.5</v>
      </c>
      <c r="H45" s="9">
        <f t="shared" si="0"/>
        <v>235.5</v>
      </c>
    </row>
    <row r="46" spans="2:8" x14ac:dyDescent="0.4">
      <c r="B46" s="2">
        <v>41</v>
      </c>
      <c r="C46" s="5" t="s">
        <v>387</v>
      </c>
      <c r="D46" s="9">
        <v>178</v>
      </c>
      <c r="E46" s="9">
        <v>176.2</v>
      </c>
      <c r="F46" s="9">
        <v>171.2</v>
      </c>
      <c r="G46" s="9">
        <v>193.7</v>
      </c>
      <c r="H46" s="9">
        <f t="shared" si="0"/>
        <v>193.7</v>
      </c>
    </row>
    <row r="47" spans="2:8" x14ac:dyDescent="0.4">
      <c r="B47" s="2">
        <v>42</v>
      </c>
      <c r="C47" s="5" t="s">
        <v>388</v>
      </c>
      <c r="D47" s="9">
        <v>152.30000000000001</v>
      </c>
      <c r="E47" s="9">
        <v>150.6</v>
      </c>
      <c r="F47" s="9">
        <v>147</v>
      </c>
      <c r="G47" s="9">
        <v>154.30000000000001</v>
      </c>
      <c r="H47" s="9">
        <f t="shared" si="0"/>
        <v>154.30000000000001</v>
      </c>
    </row>
    <row r="48" spans="2:8" x14ac:dyDescent="0.4">
      <c r="B48" s="2">
        <v>43</v>
      </c>
      <c r="C48" s="5" t="s">
        <v>719</v>
      </c>
      <c r="D48" s="9">
        <v>215.8</v>
      </c>
      <c r="E48" s="9">
        <v>218.1</v>
      </c>
      <c r="F48" s="9">
        <v>202.3</v>
      </c>
      <c r="G48" s="9">
        <v>218</v>
      </c>
      <c r="H48" s="9">
        <f t="shared" si="0"/>
        <v>218.1</v>
      </c>
    </row>
    <row r="49" spans="2:8" x14ac:dyDescent="0.4">
      <c r="B49" s="2">
        <v>44</v>
      </c>
      <c r="C49" s="5" t="s">
        <v>720</v>
      </c>
      <c r="D49" s="9">
        <v>159.5</v>
      </c>
      <c r="E49" s="9">
        <v>196.3</v>
      </c>
      <c r="F49" s="9">
        <v>183.8</v>
      </c>
      <c r="G49" s="9">
        <v>167.2</v>
      </c>
      <c r="H49" s="9">
        <f t="shared" si="0"/>
        <v>196.3</v>
      </c>
    </row>
    <row r="50" spans="2:8" x14ac:dyDescent="0.4">
      <c r="B50" s="2">
        <v>45</v>
      </c>
      <c r="C50" s="5" t="s">
        <v>721</v>
      </c>
      <c r="D50" s="9">
        <v>182</v>
      </c>
      <c r="E50" s="9">
        <v>221.7</v>
      </c>
      <c r="F50" s="9">
        <v>204.4</v>
      </c>
      <c r="G50" s="9">
        <v>225</v>
      </c>
      <c r="H50" s="9">
        <f t="shared" si="0"/>
        <v>225</v>
      </c>
    </row>
    <row r="51" spans="2:8" x14ac:dyDescent="0.4">
      <c r="B51" s="2">
        <v>46</v>
      </c>
      <c r="C51" s="5" t="s">
        <v>722</v>
      </c>
      <c r="D51" s="9">
        <v>187.4</v>
      </c>
      <c r="E51" s="9">
        <v>195.8</v>
      </c>
      <c r="F51" s="9">
        <v>186.6</v>
      </c>
      <c r="G51" s="9">
        <v>193.9</v>
      </c>
      <c r="H51" s="9">
        <f t="shared" si="0"/>
        <v>195.8</v>
      </c>
    </row>
    <row r="52" spans="2:8" x14ac:dyDescent="0.4">
      <c r="B52" s="2">
        <v>47</v>
      </c>
      <c r="C52" s="5" t="s">
        <v>723</v>
      </c>
      <c r="D52" s="9">
        <v>177.3</v>
      </c>
      <c r="E52" s="9">
        <v>193.7</v>
      </c>
      <c r="F52" s="9">
        <v>183</v>
      </c>
      <c r="G52" s="9">
        <v>183</v>
      </c>
      <c r="H52" s="9">
        <f t="shared" si="0"/>
        <v>193.7</v>
      </c>
    </row>
    <row r="53" spans="2:8" x14ac:dyDescent="0.4">
      <c r="B53" s="2">
        <v>48</v>
      </c>
      <c r="C53" s="5" t="s">
        <v>724</v>
      </c>
      <c r="D53" s="9">
        <v>322.39999999999998</v>
      </c>
      <c r="E53" s="9">
        <v>329</v>
      </c>
      <c r="F53" s="9">
        <v>312.39999999999998</v>
      </c>
      <c r="G53" s="9">
        <v>319.39999999999998</v>
      </c>
      <c r="H53" s="9">
        <f t="shared" si="0"/>
        <v>329</v>
      </c>
    </row>
    <row r="54" spans="2:8" x14ac:dyDescent="0.4">
      <c r="B54" s="2">
        <v>49</v>
      </c>
      <c r="C54" s="5" t="s">
        <v>725</v>
      </c>
      <c r="D54" s="9">
        <v>213.9</v>
      </c>
      <c r="E54" s="9">
        <v>212</v>
      </c>
      <c r="F54" s="9">
        <v>199.4</v>
      </c>
      <c r="G54" s="9">
        <v>218.6</v>
      </c>
      <c r="H54" s="9">
        <f t="shared" si="0"/>
        <v>218.6</v>
      </c>
    </row>
    <row r="55" spans="2:8" x14ac:dyDescent="0.4">
      <c r="B55" s="2">
        <v>50</v>
      </c>
      <c r="C55" s="5" t="s">
        <v>726</v>
      </c>
      <c r="D55" s="9">
        <v>120.6</v>
      </c>
      <c r="E55" s="9">
        <v>123.7</v>
      </c>
      <c r="F55" s="9">
        <v>118.9</v>
      </c>
      <c r="G55" s="9">
        <v>126.6</v>
      </c>
      <c r="H55" s="9">
        <f t="shared" si="0"/>
        <v>126.6</v>
      </c>
    </row>
    <row r="56" spans="2:8" x14ac:dyDescent="0.4">
      <c r="B56" s="2">
        <v>51</v>
      </c>
      <c r="C56" s="5" t="s">
        <v>727</v>
      </c>
      <c r="D56" s="9">
        <v>268.10000000000002</v>
      </c>
      <c r="E56" s="9">
        <v>285.3</v>
      </c>
      <c r="F56" s="9">
        <v>271.60000000000002</v>
      </c>
      <c r="G56" s="9">
        <v>289.3</v>
      </c>
      <c r="H56" s="9">
        <f t="shared" si="0"/>
        <v>289.3</v>
      </c>
    </row>
    <row r="57" spans="2:8" x14ac:dyDescent="0.4">
      <c r="B57" s="2">
        <v>52</v>
      </c>
      <c r="C57" s="5" t="s">
        <v>728</v>
      </c>
      <c r="D57" s="9">
        <v>164.9</v>
      </c>
      <c r="E57" s="9">
        <v>180.2</v>
      </c>
      <c r="F57" s="9">
        <v>169.5</v>
      </c>
      <c r="G57" s="9">
        <v>190.7</v>
      </c>
      <c r="H57" s="9">
        <f t="shared" si="0"/>
        <v>190.7</v>
      </c>
    </row>
    <row r="58" spans="2:8" x14ac:dyDescent="0.4">
      <c r="B58" s="2">
        <v>53</v>
      </c>
      <c r="C58" s="5" t="s">
        <v>729</v>
      </c>
      <c r="D58" s="9">
        <v>192.1</v>
      </c>
      <c r="E58" s="9">
        <v>192.7</v>
      </c>
      <c r="F58" s="9">
        <v>185</v>
      </c>
      <c r="G58" s="9">
        <v>209.2</v>
      </c>
      <c r="H58" s="9">
        <f t="shared" si="0"/>
        <v>209.2</v>
      </c>
    </row>
    <row r="59" spans="2:8" x14ac:dyDescent="0.4">
      <c r="B59" s="2">
        <v>54</v>
      </c>
      <c r="C59" s="5" t="s">
        <v>730</v>
      </c>
      <c r="D59" s="9">
        <v>204.8</v>
      </c>
      <c r="E59" s="9">
        <v>213.6</v>
      </c>
      <c r="F59" s="9">
        <v>202.9</v>
      </c>
      <c r="G59" s="9">
        <v>222.5</v>
      </c>
      <c r="H59" s="9">
        <f t="shared" si="0"/>
        <v>222.5</v>
      </c>
    </row>
    <row r="60" spans="2:8" x14ac:dyDescent="0.4">
      <c r="B60" s="2">
        <v>55</v>
      </c>
      <c r="C60" s="5" t="s">
        <v>731</v>
      </c>
      <c r="D60" s="9">
        <v>241.6</v>
      </c>
      <c r="E60" s="9">
        <v>249.1</v>
      </c>
      <c r="F60" s="9">
        <v>228</v>
      </c>
      <c r="G60" s="9">
        <v>242.5</v>
      </c>
      <c r="H60" s="9">
        <f t="shared" si="0"/>
        <v>249.1</v>
      </c>
    </row>
    <row r="61" spans="2:8" x14ac:dyDescent="0.4">
      <c r="B61" s="2">
        <v>56</v>
      </c>
      <c r="C61" s="5" t="s">
        <v>732</v>
      </c>
      <c r="D61" s="9">
        <v>177.5</v>
      </c>
      <c r="E61" s="9">
        <v>199</v>
      </c>
      <c r="F61" s="9">
        <v>182.1</v>
      </c>
      <c r="G61" s="9">
        <v>206.6</v>
      </c>
      <c r="H61" s="9">
        <f t="shared" si="0"/>
        <v>206.6</v>
      </c>
    </row>
    <row r="62" spans="2:8" x14ac:dyDescent="0.4">
      <c r="B62" s="2">
        <v>57</v>
      </c>
      <c r="C62" s="5" t="s">
        <v>733</v>
      </c>
      <c r="D62" s="9">
        <v>268.7</v>
      </c>
      <c r="E62" s="9">
        <v>280.3</v>
      </c>
      <c r="F62" s="9">
        <v>262.8</v>
      </c>
      <c r="G62" s="9">
        <v>284.7</v>
      </c>
      <c r="H62" s="9">
        <f t="shared" si="0"/>
        <v>284.7</v>
      </c>
    </row>
    <row r="63" spans="2:8" x14ac:dyDescent="0.4">
      <c r="B63" s="2">
        <v>58</v>
      </c>
      <c r="C63" s="5" t="s">
        <v>734</v>
      </c>
      <c r="D63" s="9">
        <v>210.6</v>
      </c>
      <c r="E63" s="9">
        <v>199.1</v>
      </c>
      <c r="F63" s="9">
        <v>187.6</v>
      </c>
      <c r="G63" s="9">
        <v>209</v>
      </c>
      <c r="H63" s="9">
        <f t="shared" si="0"/>
        <v>210.6</v>
      </c>
    </row>
  </sheetData>
  <mergeCells count="3">
    <mergeCell ref="B3:C5"/>
    <mergeCell ref="D3:H3"/>
    <mergeCell ref="D4:H4"/>
  </mergeCells>
  <phoneticPr fontId="2"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0B51C-D144-4B16-BBC1-DEE19FF7FA9E}">
  <sheetPr>
    <pageSetUpPr fitToPage="1"/>
  </sheetPr>
  <dimension ref="C2:H145"/>
  <sheetViews>
    <sheetView zoomScale="115" zoomScaleNormal="115" workbookViewId="0">
      <selection activeCell="E2" sqref="E2"/>
    </sheetView>
  </sheetViews>
  <sheetFormatPr defaultRowHeight="13.5" x14ac:dyDescent="0.4"/>
  <cols>
    <col min="1" max="1" width="11" style="1" bestFit="1" customWidth="1"/>
    <col min="2" max="2" width="9" style="1"/>
    <col min="3" max="3" width="5.375" style="1" customWidth="1"/>
    <col min="4" max="4" width="15.375" style="1" customWidth="1"/>
    <col min="5" max="5" width="9.5" style="1" bestFit="1" customWidth="1"/>
    <col min="6" max="10" width="12.75" style="1" customWidth="1"/>
    <col min="11" max="16384" width="9" style="1"/>
  </cols>
  <sheetData>
    <row r="2" spans="3:6" x14ac:dyDescent="0.4">
      <c r="C2" s="1" t="s">
        <v>1173</v>
      </c>
      <c r="E2" s="50" t="s">
        <v>1186</v>
      </c>
    </row>
    <row r="3" spans="3:6" x14ac:dyDescent="0.4">
      <c r="C3" s="98" t="s">
        <v>123</v>
      </c>
      <c r="D3" s="98"/>
      <c r="E3" s="44" t="s">
        <v>594</v>
      </c>
      <c r="F3" s="50"/>
    </row>
    <row r="4" spans="3:6" x14ac:dyDescent="0.4">
      <c r="C4" s="98"/>
      <c r="D4" s="98"/>
      <c r="E4" s="45" t="s">
        <v>124</v>
      </c>
      <c r="F4" s="50"/>
    </row>
    <row r="5" spans="3:6" x14ac:dyDescent="0.4">
      <c r="C5" s="46">
        <v>1</v>
      </c>
      <c r="D5" s="43" t="s">
        <v>904</v>
      </c>
      <c r="E5" s="47">
        <v>353.8</v>
      </c>
    </row>
    <row r="6" spans="3:6" x14ac:dyDescent="0.4">
      <c r="C6" s="46">
        <v>2</v>
      </c>
      <c r="D6" s="43" t="s">
        <v>905</v>
      </c>
      <c r="E6" s="47">
        <v>380.9</v>
      </c>
    </row>
    <row r="7" spans="3:6" x14ac:dyDescent="0.4">
      <c r="C7" s="46">
        <v>3</v>
      </c>
      <c r="D7" s="43" t="s">
        <v>906</v>
      </c>
      <c r="E7" s="47">
        <v>494.4</v>
      </c>
    </row>
    <row r="8" spans="3:6" x14ac:dyDescent="0.4">
      <c r="C8" s="46">
        <v>4</v>
      </c>
      <c r="D8" s="43" t="s">
        <v>907</v>
      </c>
      <c r="E8" s="47">
        <v>506.7</v>
      </c>
    </row>
    <row r="9" spans="3:6" x14ac:dyDescent="0.4">
      <c r="C9" s="46">
        <v>5</v>
      </c>
      <c r="D9" s="43" t="s">
        <v>908</v>
      </c>
      <c r="E9" s="47">
        <v>326.10000000000002</v>
      </c>
    </row>
    <row r="10" spans="3:6" x14ac:dyDescent="0.4">
      <c r="C10" s="46">
        <v>6</v>
      </c>
      <c r="D10" s="43" t="s">
        <v>909</v>
      </c>
      <c r="E10" s="47">
        <v>454.5</v>
      </c>
    </row>
    <row r="11" spans="3:6" x14ac:dyDescent="0.4">
      <c r="C11" s="46">
        <v>7</v>
      </c>
      <c r="D11" s="43" t="s">
        <v>910</v>
      </c>
      <c r="E11" s="47">
        <v>340.2</v>
      </c>
    </row>
    <row r="12" spans="3:6" x14ac:dyDescent="0.4">
      <c r="C12" s="46">
        <v>8</v>
      </c>
      <c r="D12" s="43" t="s">
        <v>911</v>
      </c>
      <c r="E12" s="47">
        <v>511.2</v>
      </c>
    </row>
    <row r="13" spans="3:6" x14ac:dyDescent="0.4">
      <c r="C13" s="46">
        <v>9</v>
      </c>
      <c r="D13" s="43" t="s">
        <v>912</v>
      </c>
      <c r="E13" s="47">
        <v>494.1</v>
      </c>
    </row>
    <row r="14" spans="3:6" x14ac:dyDescent="0.4">
      <c r="C14" s="46">
        <v>10</v>
      </c>
      <c r="D14" s="43" t="s">
        <v>913</v>
      </c>
      <c r="E14" s="47">
        <v>596.70000000000005</v>
      </c>
    </row>
    <row r="15" spans="3:6" x14ac:dyDescent="0.4">
      <c r="C15" s="46">
        <v>11</v>
      </c>
      <c r="D15" s="43" t="s">
        <v>914</v>
      </c>
      <c r="E15" s="47">
        <v>356.7</v>
      </c>
    </row>
    <row r="16" spans="3:6" x14ac:dyDescent="0.4">
      <c r="C16" s="46">
        <v>12</v>
      </c>
      <c r="D16" s="43" t="s">
        <v>915</v>
      </c>
      <c r="E16" s="47">
        <v>522.5</v>
      </c>
    </row>
    <row r="17" spans="3:5" x14ac:dyDescent="0.4">
      <c r="C17" s="46">
        <v>13</v>
      </c>
      <c r="D17" s="43" t="s">
        <v>916</v>
      </c>
      <c r="E17" s="47">
        <v>627.20000000000005</v>
      </c>
    </row>
    <row r="18" spans="3:5" x14ac:dyDescent="0.4">
      <c r="C18" s="46">
        <v>14</v>
      </c>
      <c r="D18" s="43" t="s">
        <v>917</v>
      </c>
      <c r="E18" s="47">
        <v>512.29999999999995</v>
      </c>
    </row>
    <row r="19" spans="3:5" x14ac:dyDescent="0.4">
      <c r="C19" s="46">
        <v>15</v>
      </c>
      <c r="D19" s="43" t="s">
        <v>918</v>
      </c>
      <c r="E19" s="47">
        <v>473.9</v>
      </c>
    </row>
    <row r="20" spans="3:5" x14ac:dyDescent="0.4">
      <c r="C20" s="46">
        <v>16</v>
      </c>
      <c r="D20" s="43" t="s">
        <v>919</v>
      </c>
      <c r="E20" s="47">
        <v>485.2</v>
      </c>
    </row>
    <row r="21" spans="3:5" x14ac:dyDescent="0.4">
      <c r="C21" s="46">
        <v>17</v>
      </c>
      <c r="D21" s="43" t="s">
        <v>920</v>
      </c>
      <c r="E21" s="47">
        <v>487.6</v>
      </c>
    </row>
    <row r="22" spans="3:5" x14ac:dyDescent="0.4">
      <c r="C22" s="46">
        <v>18</v>
      </c>
      <c r="D22" s="43" t="s">
        <v>1011</v>
      </c>
      <c r="E22" s="47">
        <v>418</v>
      </c>
    </row>
    <row r="23" spans="3:5" x14ac:dyDescent="0.4">
      <c r="C23" s="46">
        <v>19</v>
      </c>
      <c r="D23" s="43" t="s">
        <v>921</v>
      </c>
      <c r="E23" s="47">
        <v>645.79999999999995</v>
      </c>
    </row>
    <row r="24" spans="3:5" x14ac:dyDescent="0.4">
      <c r="C24" s="46">
        <v>20</v>
      </c>
      <c r="D24" s="43" t="s">
        <v>922</v>
      </c>
      <c r="E24" s="47">
        <v>722</v>
      </c>
    </row>
    <row r="25" spans="3:5" x14ac:dyDescent="0.4">
      <c r="C25" s="46">
        <v>21</v>
      </c>
      <c r="D25" s="43" t="s">
        <v>923</v>
      </c>
      <c r="E25" s="47">
        <v>602.6</v>
      </c>
    </row>
    <row r="26" spans="3:5" x14ac:dyDescent="0.4">
      <c r="C26" s="46">
        <v>22</v>
      </c>
      <c r="D26" s="43" t="s">
        <v>924</v>
      </c>
      <c r="E26" s="47">
        <v>645.5</v>
      </c>
    </row>
    <row r="27" spans="3:5" x14ac:dyDescent="0.4">
      <c r="C27" s="46">
        <v>23</v>
      </c>
      <c r="D27" s="43" t="s">
        <v>925</v>
      </c>
      <c r="E27" s="47">
        <v>837.9</v>
      </c>
    </row>
    <row r="28" spans="3:5" x14ac:dyDescent="0.4">
      <c r="C28" s="46">
        <v>24</v>
      </c>
      <c r="D28" s="43" t="s">
        <v>926</v>
      </c>
      <c r="E28" s="47">
        <v>661</v>
      </c>
    </row>
    <row r="29" spans="3:5" x14ac:dyDescent="0.4">
      <c r="C29" s="46">
        <v>25</v>
      </c>
      <c r="D29" s="43" t="s">
        <v>927</v>
      </c>
      <c r="E29" s="47">
        <v>765.7</v>
      </c>
    </row>
    <row r="30" spans="3:5" x14ac:dyDescent="0.4">
      <c r="C30" s="46">
        <v>26</v>
      </c>
      <c r="D30" s="43" t="s">
        <v>928</v>
      </c>
      <c r="E30" s="47">
        <v>455.3</v>
      </c>
    </row>
    <row r="31" spans="3:5" x14ac:dyDescent="0.4">
      <c r="C31" s="46">
        <v>27</v>
      </c>
      <c r="D31" s="43" t="s">
        <v>929</v>
      </c>
      <c r="E31" s="47">
        <v>536.20000000000005</v>
      </c>
    </row>
    <row r="32" spans="3:5" x14ac:dyDescent="0.4">
      <c r="C32" s="46">
        <v>28</v>
      </c>
      <c r="D32" s="43" t="s">
        <v>930</v>
      </c>
      <c r="E32" s="47">
        <v>456.9</v>
      </c>
    </row>
    <row r="33" spans="3:8" ht="17.45" customHeight="1" x14ac:dyDescent="0.4">
      <c r="C33" s="46">
        <v>29</v>
      </c>
      <c r="D33" s="43" t="s">
        <v>931</v>
      </c>
      <c r="E33" s="47">
        <v>426.3</v>
      </c>
    </row>
    <row r="34" spans="3:8" x14ac:dyDescent="0.4">
      <c r="C34" s="46">
        <v>30</v>
      </c>
      <c r="D34" s="43" t="s">
        <v>932</v>
      </c>
      <c r="E34" s="47">
        <v>559.1</v>
      </c>
    </row>
    <row r="35" spans="3:8" x14ac:dyDescent="0.4">
      <c r="C35" s="46">
        <v>31</v>
      </c>
      <c r="D35" s="43" t="s">
        <v>933</v>
      </c>
      <c r="E35" s="47">
        <v>642.20000000000005</v>
      </c>
    </row>
    <row r="36" spans="3:8" x14ac:dyDescent="0.4">
      <c r="C36" s="46">
        <v>32</v>
      </c>
      <c r="D36" s="43" t="s">
        <v>934</v>
      </c>
      <c r="E36" s="47">
        <v>529.5</v>
      </c>
    </row>
    <row r="37" spans="3:8" x14ac:dyDescent="0.4">
      <c r="C37" s="46">
        <v>33</v>
      </c>
      <c r="D37" s="43" t="s">
        <v>935</v>
      </c>
      <c r="E37" s="47">
        <v>499.6</v>
      </c>
    </row>
    <row r="38" spans="3:8" x14ac:dyDescent="0.4">
      <c r="C38" s="46">
        <v>34</v>
      </c>
      <c r="D38" s="43" t="s">
        <v>1010</v>
      </c>
      <c r="E38" s="47">
        <v>530.70000000000005</v>
      </c>
    </row>
    <row r="39" spans="3:8" x14ac:dyDescent="0.4">
      <c r="C39" s="46">
        <v>35</v>
      </c>
      <c r="D39" s="43" t="s">
        <v>936</v>
      </c>
      <c r="E39" s="47">
        <v>553.9</v>
      </c>
    </row>
    <row r="40" spans="3:8" x14ac:dyDescent="0.4">
      <c r="C40" s="46">
        <v>36</v>
      </c>
      <c r="D40" s="43" t="s">
        <v>937</v>
      </c>
      <c r="E40" s="47">
        <v>503.6</v>
      </c>
      <c r="F40" s="51"/>
      <c r="G40" s="49"/>
      <c r="H40" s="49"/>
    </row>
    <row r="41" spans="3:8" x14ac:dyDescent="0.4">
      <c r="C41" s="46">
        <v>37</v>
      </c>
      <c r="D41" s="43" t="s">
        <v>938</v>
      </c>
      <c r="E41" s="47">
        <v>632.1</v>
      </c>
    </row>
    <row r="42" spans="3:8" x14ac:dyDescent="0.4">
      <c r="C42" s="46">
        <v>38</v>
      </c>
      <c r="D42" s="43" t="s">
        <v>939</v>
      </c>
      <c r="E42" s="47">
        <v>487.9</v>
      </c>
    </row>
    <row r="43" spans="3:8" x14ac:dyDescent="0.4">
      <c r="C43" s="46">
        <v>39</v>
      </c>
      <c r="D43" s="43" t="s">
        <v>564</v>
      </c>
      <c r="E43" s="47">
        <v>446.3</v>
      </c>
    </row>
    <row r="44" spans="3:8" x14ac:dyDescent="0.4">
      <c r="C44" s="46">
        <v>40</v>
      </c>
      <c r="D44" s="43" t="s">
        <v>561</v>
      </c>
      <c r="E44" s="47">
        <v>445.9</v>
      </c>
    </row>
    <row r="45" spans="3:8" x14ac:dyDescent="0.4">
      <c r="C45" s="46">
        <v>41</v>
      </c>
      <c r="D45" s="43" t="s">
        <v>562</v>
      </c>
      <c r="E45" s="47">
        <v>429.2</v>
      </c>
    </row>
    <row r="46" spans="3:8" x14ac:dyDescent="0.4">
      <c r="C46" s="46">
        <v>42</v>
      </c>
      <c r="D46" s="43" t="s">
        <v>563</v>
      </c>
      <c r="E46" s="47">
        <v>370.4</v>
      </c>
    </row>
    <row r="47" spans="3:8" x14ac:dyDescent="0.4">
      <c r="C47" s="46">
        <v>43</v>
      </c>
      <c r="D47" s="43" t="s">
        <v>940</v>
      </c>
      <c r="E47" s="47">
        <v>662.1</v>
      </c>
    </row>
    <row r="48" spans="3:8" x14ac:dyDescent="0.4">
      <c r="C48" s="46">
        <v>44</v>
      </c>
      <c r="D48" s="43" t="s">
        <v>941</v>
      </c>
      <c r="E48" s="47">
        <v>397.6</v>
      </c>
    </row>
    <row r="49" spans="3:5" x14ac:dyDescent="0.4">
      <c r="C49" s="46">
        <v>45</v>
      </c>
      <c r="D49" s="43" t="s">
        <v>910</v>
      </c>
      <c r="E49" s="47">
        <v>363</v>
      </c>
    </row>
    <row r="50" spans="3:5" x14ac:dyDescent="0.4">
      <c r="C50" s="46">
        <v>46</v>
      </c>
      <c r="D50" s="43" t="s">
        <v>942</v>
      </c>
      <c r="E50" s="47">
        <v>342.4</v>
      </c>
    </row>
    <row r="51" spans="3:5" x14ac:dyDescent="0.4">
      <c r="C51" s="46">
        <v>47</v>
      </c>
      <c r="D51" s="43" t="s">
        <v>1012</v>
      </c>
      <c r="E51" s="47">
        <v>501.9</v>
      </c>
    </row>
    <row r="52" spans="3:5" x14ac:dyDescent="0.4">
      <c r="C52" s="46">
        <v>48</v>
      </c>
      <c r="D52" s="43" t="s">
        <v>512</v>
      </c>
      <c r="E52" s="47">
        <v>437.5</v>
      </c>
    </row>
    <row r="53" spans="3:5" x14ac:dyDescent="0.4">
      <c r="C53" s="46">
        <v>49</v>
      </c>
      <c r="D53" s="43" t="s">
        <v>943</v>
      </c>
      <c r="E53" s="47">
        <v>441.4</v>
      </c>
    </row>
    <row r="54" spans="3:5" x14ac:dyDescent="0.4">
      <c r="C54" s="46">
        <v>50</v>
      </c>
      <c r="D54" s="43" t="s">
        <v>944</v>
      </c>
      <c r="E54" s="47">
        <v>413</v>
      </c>
    </row>
    <row r="55" spans="3:5" x14ac:dyDescent="0.4">
      <c r="C55" s="46">
        <v>51</v>
      </c>
      <c r="D55" s="43" t="s">
        <v>945</v>
      </c>
      <c r="E55" s="47">
        <v>438.3</v>
      </c>
    </row>
    <row r="56" spans="3:5" x14ac:dyDescent="0.4">
      <c r="C56" s="46">
        <v>52</v>
      </c>
      <c r="D56" s="43" t="s">
        <v>946</v>
      </c>
      <c r="E56" s="47">
        <v>573.79999999999995</v>
      </c>
    </row>
    <row r="57" spans="3:5" x14ac:dyDescent="0.4">
      <c r="C57" s="46">
        <v>53</v>
      </c>
      <c r="D57" s="43" t="s">
        <v>947</v>
      </c>
      <c r="E57" s="47">
        <v>647.4</v>
      </c>
    </row>
    <row r="58" spans="3:5" x14ac:dyDescent="0.4">
      <c r="C58" s="46">
        <v>54</v>
      </c>
      <c r="D58" s="43" t="s">
        <v>948</v>
      </c>
      <c r="E58" s="47">
        <v>557.79999999999995</v>
      </c>
    </row>
    <row r="59" spans="3:5" x14ac:dyDescent="0.4">
      <c r="C59" s="46">
        <v>55</v>
      </c>
      <c r="D59" s="43" t="s">
        <v>949</v>
      </c>
      <c r="E59" s="47">
        <v>831.1</v>
      </c>
    </row>
    <row r="60" spans="3:5" x14ac:dyDescent="0.4">
      <c r="C60" s="46">
        <v>56</v>
      </c>
      <c r="D60" s="43" t="s">
        <v>950</v>
      </c>
      <c r="E60" s="47">
        <v>445.2</v>
      </c>
    </row>
    <row r="61" spans="3:5" x14ac:dyDescent="0.4">
      <c r="C61" s="46">
        <v>57</v>
      </c>
      <c r="D61" s="43" t="s">
        <v>951</v>
      </c>
      <c r="E61" s="47">
        <v>641.29999999999995</v>
      </c>
    </row>
    <row r="62" spans="3:5" x14ac:dyDescent="0.4">
      <c r="C62" s="46">
        <v>58</v>
      </c>
      <c r="D62" s="43" t="s">
        <v>952</v>
      </c>
      <c r="E62" s="47">
        <v>599.9</v>
      </c>
    </row>
    <row r="63" spans="3:5" x14ac:dyDescent="0.4">
      <c r="C63" s="46">
        <v>59</v>
      </c>
      <c r="D63" s="43" t="s">
        <v>953</v>
      </c>
      <c r="E63" s="47">
        <v>567.5</v>
      </c>
    </row>
    <row r="64" spans="3:5" x14ac:dyDescent="0.4">
      <c r="C64" s="46">
        <v>60</v>
      </c>
      <c r="D64" s="43" t="s">
        <v>954</v>
      </c>
      <c r="E64" s="47">
        <v>545.6</v>
      </c>
    </row>
    <row r="65" spans="3:5" x14ac:dyDescent="0.4">
      <c r="C65" s="46">
        <v>61</v>
      </c>
      <c r="D65" s="43" t="s">
        <v>955</v>
      </c>
      <c r="E65" s="47">
        <v>561</v>
      </c>
    </row>
    <row r="66" spans="3:5" x14ac:dyDescent="0.4">
      <c r="C66" s="46">
        <v>62</v>
      </c>
      <c r="D66" s="43" t="s">
        <v>956</v>
      </c>
      <c r="E66" s="47">
        <v>475.7</v>
      </c>
    </row>
    <row r="67" spans="3:5" x14ac:dyDescent="0.4">
      <c r="C67" s="46">
        <v>63</v>
      </c>
      <c r="D67" s="43" t="s">
        <v>957</v>
      </c>
      <c r="E67" s="47">
        <v>441.7</v>
      </c>
    </row>
    <row r="68" spans="3:5" x14ac:dyDescent="0.4">
      <c r="C68" s="46">
        <v>64</v>
      </c>
      <c r="D68" s="43" t="s">
        <v>933</v>
      </c>
      <c r="E68" s="47">
        <v>612.70000000000005</v>
      </c>
    </row>
    <row r="69" spans="3:5" x14ac:dyDescent="0.4">
      <c r="C69" s="46">
        <v>65</v>
      </c>
      <c r="D69" s="43" t="s">
        <v>958</v>
      </c>
      <c r="E69" s="47">
        <v>660.3</v>
      </c>
    </row>
    <row r="70" spans="3:5" x14ac:dyDescent="0.4">
      <c r="C70" s="46">
        <v>66</v>
      </c>
      <c r="D70" s="43" t="s">
        <v>565</v>
      </c>
      <c r="E70" s="47">
        <v>638.6</v>
      </c>
    </row>
    <row r="71" spans="3:5" x14ac:dyDescent="0.4">
      <c r="C71" s="46">
        <v>67</v>
      </c>
      <c r="D71" s="43" t="s">
        <v>936</v>
      </c>
      <c r="E71" s="47">
        <v>547.70000000000005</v>
      </c>
    </row>
    <row r="72" spans="3:5" x14ac:dyDescent="0.4">
      <c r="C72" s="46">
        <v>68</v>
      </c>
      <c r="D72" s="43" t="s">
        <v>939</v>
      </c>
      <c r="E72" s="47">
        <v>489.7</v>
      </c>
    </row>
    <row r="73" spans="3:5" x14ac:dyDescent="0.4">
      <c r="C73" s="46">
        <v>69</v>
      </c>
      <c r="D73" s="43" t="s">
        <v>959</v>
      </c>
      <c r="E73" s="47">
        <v>532.20000000000005</v>
      </c>
    </row>
    <row r="74" spans="3:5" x14ac:dyDescent="0.4">
      <c r="C74" s="46">
        <v>70</v>
      </c>
      <c r="D74" s="43" t="s">
        <v>564</v>
      </c>
      <c r="E74" s="47">
        <v>498.3</v>
      </c>
    </row>
    <row r="75" spans="3:5" x14ac:dyDescent="0.4">
      <c r="C75" s="46">
        <v>71</v>
      </c>
      <c r="D75" s="43" t="s">
        <v>960</v>
      </c>
      <c r="E75" s="47">
        <v>430</v>
      </c>
    </row>
    <row r="76" spans="3:5" x14ac:dyDescent="0.4">
      <c r="C76" s="46">
        <v>72</v>
      </c>
      <c r="D76" s="43" t="s">
        <v>961</v>
      </c>
      <c r="E76" s="47">
        <v>482.4</v>
      </c>
    </row>
    <row r="77" spans="3:5" x14ac:dyDescent="0.4">
      <c r="C77" s="46">
        <v>73</v>
      </c>
      <c r="D77" s="43" t="s">
        <v>462</v>
      </c>
      <c r="E77" s="47">
        <v>434.8</v>
      </c>
    </row>
    <row r="78" spans="3:5" x14ac:dyDescent="0.4">
      <c r="C78" s="46">
        <v>74</v>
      </c>
      <c r="D78" s="43" t="s">
        <v>962</v>
      </c>
      <c r="E78" s="47">
        <v>440</v>
      </c>
    </row>
    <row r="79" spans="3:5" x14ac:dyDescent="0.4">
      <c r="C79" s="46">
        <v>75</v>
      </c>
      <c r="D79" s="43" t="s">
        <v>963</v>
      </c>
      <c r="E79" s="47">
        <v>392</v>
      </c>
    </row>
    <row r="80" spans="3:5" x14ac:dyDescent="0.4">
      <c r="C80" s="46">
        <v>76</v>
      </c>
      <c r="D80" s="43" t="s">
        <v>964</v>
      </c>
      <c r="E80" s="47">
        <v>423.4</v>
      </c>
    </row>
    <row r="81" spans="3:8" x14ac:dyDescent="0.4">
      <c r="C81" s="46">
        <v>77</v>
      </c>
      <c r="D81" s="43" t="s">
        <v>965</v>
      </c>
      <c r="E81" s="47">
        <v>410.5</v>
      </c>
    </row>
    <row r="82" spans="3:8" x14ac:dyDescent="0.4">
      <c r="C82" s="46">
        <v>78</v>
      </c>
      <c r="D82" s="43" t="s">
        <v>966</v>
      </c>
      <c r="E82" s="47">
        <v>471</v>
      </c>
    </row>
    <row r="83" spans="3:8" x14ac:dyDescent="0.4">
      <c r="C83" s="46">
        <v>79</v>
      </c>
      <c r="D83" s="43" t="s">
        <v>967</v>
      </c>
      <c r="E83" s="47">
        <v>542.70000000000005</v>
      </c>
    </row>
    <row r="84" spans="3:8" x14ac:dyDescent="0.4">
      <c r="C84" s="46">
        <v>80</v>
      </c>
      <c r="D84" s="43" t="s">
        <v>968</v>
      </c>
      <c r="E84" s="47">
        <v>422.2</v>
      </c>
    </row>
    <row r="85" spans="3:8" x14ac:dyDescent="0.4">
      <c r="C85" s="46">
        <v>81</v>
      </c>
      <c r="D85" s="43" t="s">
        <v>969</v>
      </c>
      <c r="E85" s="47">
        <v>363.2</v>
      </c>
    </row>
    <row r="86" spans="3:8" x14ac:dyDescent="0.4">
      <c r="C86" s="46">
        <v>82</v>
      </c>
      <c r="D86" s="43" t="s">
        <v>970</v>
      </c>
      <c r="E86" s="47">
        <v>418.9</v>
      </c>
    </row>
    <row r="87" spans="3:8" x14ac:dyDescent="0.4">
      <c r="C87" s="46">
        <v>83</v>
      </c>
      <c r="D87" s="43" t="s">
        <v>971</v>
      </c>
      <c r="E87" s="47">
        <v>600.79999999999995</v>
      </c>
    </row>
    <row r="88" spans="3:8" x14ac:dyDescent="0.4">
      <c r="C88" s="46">
        <v>84</v>
      </c>
      <c r="D88" s="43" t="s">
        <v>972</v>
      </c>
      <c r="E88" s="47">
        <v>735.1</v>
      </c>
    </row>
    <row r="89" spans="3:8" x14ac:dyDescent="0.4">
      <c r="C89" s="46">
        <v>85</v>
      </c>
      <c r="D89" s="43" t="s">
        <v>973</v>
      </c>
      <c r="E89" s="47">
        <v>601.20000000000005</v>
      </c>
      <c r="F89" s="51"/>
      <c r="G89" s="49"/>
      <c r="H89" s="49"/>
    </row>
    <row r="90" spans="3:8" x14ac:dyDescent="0.4">
      <c r="C90" s="46">
        <v>86</v>
      </c>
      <c r="D90" s="43" t="s">
        <v>974</v>
      </c>
      <c r="E90" s="47">
        <v>631.6</v>
      </c>
    </row>
    <row r="91" spans="3:8" x14ac:dyDescent="0.4">
      <c r="C91" s="46">
        <v>87</v>
      </c>
      <c r="D91" s="43" t="s">
        <v>975</v>
      </c>
      <c r="E91" s="47">
        <v>540.29999999999995</v>
      </c>
    </row>
    <row r="92" spans="3:8" x14ac:dyDescent="0.4">
      <c r="C92" s="46">
        <v>88</v>
      </c>
      <c r="D92" s="43" t="s">
        <v>976</v>
      </c>
      <c r="E92" s="47">
        <v>444.5</v>
      </c>
    </row>
    <row r="93" spans="3:8" x14ac:dyDescent="0.4">
      <c r="C93" s="46">
        <v>89</v>
      </c>
      <c r="D93" s="43" t="s">
        <v>977</v>
      </c>
      <c r="E93" s="47">
        <v>553.79999999999995</v>
      </c>
    </row>
    <row r="94" spans="3:8" x14ac:dyDescent="0.4">
      <c r="C94" s="46">
        <v>90</v>
      </c>
      <c r="D94" s="43" t="s">
        <v>978</v>
      </c>
      <c r="E94" s="47">
        <v>551.79999999999995</v>
      </c>
    </row>
    <row r="95" spans="3:8" x14ac:dyDescent="0.4">
      <c r="C95" s="46">
        <v>91</v>
      </c>
      <c r="D95" s="43" t="s">
        <v>979</v>
      </c>
      <c r="E95" s="47">
        <v>306.7</v>
      </c>
    </row>
    <row r="96" spans="3:8" x14ac:dyDescent="0.4">
      <c r="C96" s="46">
        <v>92</v>
      </c>
      <c r="D96" s="43" t="s">
        <v>980</v>
      </c>
      <c r="E96" s="47">
        <v>475.8</v>
      </c>
    </row>
    <row r="97" spans="3:5" x14ac:dyDescent="0.4">
      <c r="C97" s="46">
        <v>93</v>
      </c>
      <c r="D97" s="43" t="s">
        <v>981</v>
      </c>
      <c r="E97" s="47">
        <v>462.8</v>
      </c>
    </row>
    <row r="98" spans="3:5" x14ac:dyDescent="0.4">
      <c r="C98" s="46">
        <v>94</v>
      </c>
      <c r="D98" s="43" t="s">
        <v>982</v>
      </c>
      <c r="E98" s="47">
        <v>446.5</v>
      </c>
    </row>
    <row r="99" spans="3:5" x14ac:dyDescent="0.4">
      <c r="C99" s="46">
        <v>95</v>
      </c>
      <c r="D99" s="43" t="s">
        <v>983</v>
      </c>
      <c r="E99" s="47">
        <v>655.1</v>
      </c>
    </row>
    <row r="100" spans="3:5" x14ac:dyDescent="0.4">
      <c r="C100" s="46">
        <v>96</v>
      </c>
      <c r="D100" s="43" t="s">
        <v>984</v>
      </c>
      <c r="E100" s="47">
        <v>373.8</v>
      </c>
    </row>
    <row r="101" spans="3:5" x14ac:dyDescent="0.4">
      <c r="C101" s="46">
        <v>97</v>
      </c>
      <c r="D101" s="43" t="s">
        <v>985</v>
      </c>
      <c r="E101" s="47">
        <v>362</v>
      </c>
    </row>
    <row r="102" spans="3:5" x14ac:dyDescent="0.4">
      <c r="C102" s="46">
        <v>98</v>
      </c>
      <c r="D102" s="43" t="s">
        <v>986</v>
      </c>
      <c r="E102" s="47">
        <v>413.7</v>
      </c>
    </row>
    <row r="103" spans="3:5" x14ac:dyDescent="0.4">
      <c r="C103" s="46">
        <v>99</v>
      </c>
      <c r="D103" s="43" t="s">
        <v>987</v>
      </c>
      <c r="E103" s="47">
        <v>496.6</v>
      </c>
    </row>
    <row r="104" spans="3:5" x14ac:dyDescent="0.4">
      <c r="C104" s="46">
        <v>100</v>
      </c>
      <c r="D104" s="43" t="s">
        <v>988</v>
      </c>
      <c r="E104" s="47">
        <v>464.4</v>
      </c>
    </row>
    <row r="105" spans="3:5" x14ac:dyDescent="0.4">
      <c r="C105" s="46">
        <v>101</v>
      </c>
      <c r="D105" s="43" t="s">
        <v>559</v>
      </c>
      <c r="E105" s="47">
        <v>346.9</v>
      </c>
    </row>
    <row r="106" spans="3:5" x14ac:dyDescent="0.4">
      <c r="C106" s="46">
        <v>102</v>
      </c>
      <c r="D106" s="43" t="s">
        <v>560</v>
      </c>
      <c r="E106" s="47">
        <v>495.7</v>
      </c>
    </row>
    <row r="107" spans="3:5" x14ac:dyDescent="0.4">
      <c r="C107" s="46">
        <v>103</v>
      </c>
      <c r="D107" s="43" t="s">
        <v>561</v>
      </c>
      <c r="E107" s="47">
        <v>421.4</v>
      </c>
    </row>
    <row r="108" spans="3:5" x14ac:dyDescent="0.4">
      <c r="C108" s="46">
        <v>104</v>
      </c>
      <c r="D108" s="43" t="s">
        <v>562</v>
      </c>
      <c r="E108" s="47">
        <v>370.1</v>
      </c>
    </row>
    <row r="109" spans="3:5" x14ac:dyDescent="0.4">
      <c r="C109" s="46">
        <v>105</v>
      </c>
      <c r="D109" s="43" t="s">
        <v>563</v>
      </c>
      <c r="E109" s="47">
        <v>407.6</v>
      </c>
    </row>
    <row r="110" spans="3:5" x14ac:dyDescent="0.4">
      <c r="C110" s="46">
        <v>106</v>
      </c>
      <c r="D110" s="43" t="s">
        <v>564</v>
      </c>
      <c r="E110" s="47">
        <v>505.2</v>
      </c>
    </row>
    <row r="111" spans="3:5" x14ac:dyDescent="0.4">
      <c r="C111" s="46">
        <v>107</v>
      </c>
      <c r="D111" s="43" t="s">
        <v>935</v>
      </c>
      <c r="E111" s="47">
        <v>400.1</v>
      </c>
    </row>
    <row r="112" spans="3:5" x14ac:dyDescent="0.4">
      <c r="C112" s="46">
        <v>108</v>
      </c>
      <c r="D112" s="43" t="s">
        <v>1010</v>
      </c>
      <c r="E112" s="47">
        <v>550.79999999999995</v>
      </c>
    </row>
    <row r="113" spans="3:5" x14ac:dyDescent="0.4">
      <c r="C113" s="46">
        <v>109</v>
      </c>
      <c r="D113" s="43" t="s">
        <v>939</v>
      </c>
      <c r="E113" s="47">
        <v>493.4</v>
      </c>
    </row>
    <row r="114" spans="3:5" x14ac:dyDescent="0.4">
      <c r="C114" s="46">
        <v>110</v>
      </c>
      <c r="D114" s="43" t="s">
        <v>565</v>
      </c>
      <c r="E114" s="47">
        <v>667</v>
      </c>
    </row>
    <row r="115" spans="3:5" x14ac:dyDescent="0.4">
      <c r="C115" s="46">
        <v>111</v>
      </c>
      <c r="D115" s="43" t="s">
        <v>989</v>
      </c>
      <c r="E115" s="47">
        <v>541.5</v>
      </c>
    </row>
    <row r="116" spans="3:5" x14ac:dyDescent="0.4">
      <c r="C116" s="46">
        <v>112</v>
      </c>
      <c r="D116" s="43" t="s">
        <v>990</v>
      </c>
      <c r="E116" s="47">
        <v>582.1</v>
      </c>
    </row>
    <row r="117" spans="3:5" x14ac:dyDescent="0.4">
      <c r="C117" s="46">
        <v>113</v>
      </c>
      <c r="D117" s="43" t="s">
        <v>922</v>
      </c>
      <c r="E117" s="47">
        <v>563.1</v>
      </c>
    </row>
    <row r="118" spans="3:5" x14ac:dyDescent="0.4">
      <c r="C118" s="46">
        <v>114</v>
      </c>
      <c r="D118" s="43" t="s">
        <v>974</v>
      </c>
      <c r="E118" s="47">
        <v>585.79999999999995</v>
      </c>
    </row>
    <row r="119" spans="3:5" x14ac:dyDescent="0.4">
      <c r="C119" s="46">
        <v>115</v>
      </c>
      <c r="D119" s="43" t="s">
        <v>991</v>
      </c>
      <c r="E119" s="47">
        <v>818.7</v>
      </c>
    </row>
    <row r="120" spans="3:5" x14ac:dyDescent="0.4">
      <c r="C120" s="46">
        <v>116</v>
      </c>
      <c r="D120" s="43" t="s">
        <v>992</v>
      </c>
      <c r="E120" s="47">
        <v>686.2</v>
      </c>
    </row>
    <row r="121" spans="3:5" x14ac:dyDescent="0.4">
      <c r="C121" s="46">
        <v>117</v>
      </c>
      <c r="D121" s="43" t="s">
        <v>911</v>
      </c>
      <c r="E121" s="47">
        <v>485.5</v>
      </c>
    </row>
    <row r="122" spans="3:5" x14ac:dyDescent="0.4">
      <c r="C122" s="46">
        <v>118</v>
      </c>
      <c r="D122" s="43" t="s">
        <v>908</v>
      </c>
      <c r="E122" s="47">
        <v>387.6</v>
      </c>
    </row>
    <row r="123" spans="3:5" x14ac:dyDescent="0.4">
      <c r="C123" s="46">
        <v>119</v>
      </c>
      <c r="D123" s="43" t="s">
        <v>566</v>
      </c>
      <c r="E123" s="47">
        <v>342.3</v>
      </c>
    </row>
    <row r="124" spans="3:5" x14ac:dyDescent="0.4">
      <c r="C124" s="46">
        <v>120</v>
      </c>
      <c r="D124" s="43" t="s">
        <v>907</v>
      </c>
      <c r="E124" s="47">
        <v>665.7</v>
      </c>
    </row>
    <row r="125" spans="3:5" x14ac:dyDescent="0.4">
      <c r="C125" s="46">
        <v>121</v>
      </c>
      <c r="D125" s="43" t="s">
        <v>993</v>
      </c>
      <c r="E125" s="47">
        <v>522.9</v>
      </c>
    </row>
    <row r="126" spans="3:5" x14ac:dyDescent="0.4">
      <c r="C126" s="46">
        <v>122</v>
      </c>
      <c r="D126" s="43" t="s">
        <v>568</v>
      </c>
      <c r="E126" s="47">
        <v>458.4</v>
      </c>
    </row>
    <row r="127" spans="3:5" x14ac:dyDescent="0.4">
      <c r="C127" s="46">
        <v>123</v>
      </c>
      <c r="D127" s="43" t="s">
        <v>567</v>
      </c>
      <c r="E127" s="47">
        <v>377.5</v>
      </c>
    </row>
    <row r="128" spans="3:5" x14ac:dyDescent="0.4">
      <c r="C128" s="46">
        <v>124</v>
      </c>
      <c r="D128" s="43" t="s">
        <v>994</v>
      </c>
      <c r="E128" s="47">
        <v>313.7</v>
      </c>
    </row>
    <row r="129" spans="3:8" x14ac:dyDescent="0.4">
      <c r="C129" s="46">
        <v>125</v>
      </c>
      <c r="D129" s="43" t="s">
        <v>995</v>
      </c>
      <c r="E129" s="47">
        <v>334.9</v>
      </c>
    </row>
    <row r="130" spans="3:8" x14ac:dyDescent="0.4">
      <c r="C130" s="46">
        <v>126</v>
      </c>
      <c r="D130" s="43" t="s">
        <v>996</v>
      </c>
      <c r="E130" s="47">
        <v>577.79999999999995</v>
      </c>
    </row>
    <row r="131" spans="3:8" x14ac:dyDescent="0.4">
      <c r="C131" s="46">
        <v>127</v>
      </c>
      <c r="D131" s="43" t="s">
        <v>997</v>
      </c>
      <c r="E131" s="47">
        <v>278.5</v>
      </c>
    </row>
    <row r="132" spans="3:8" x14ac:dyDescent="0.4">
      <c r="C132" s="46">
        <v>128</v>
      </c>
      <c r="D132" s="43" t="s">
        <v>998</v>
      </c>
      <c r="E132" s="47">
        <v>459.2</v>
      </c>
    </row>
    <row r="133" spans="3:8" x14ac:dyDescent="0.4">
      <c r="C133" s="46">
        <v>129</v>
      </c>
      <c r="D133" s="43" t="s">
        <v>999</v>
      </c>
      <c r="E133" s="47">
        <v>743.6</v>
      </c>
    </row>
    <row r="134" spans="3:8" x14ac:dyDescent="0.4">
      <c r="C134" s="46">
        <v>130</v>
      </c>
      <c r="D134" s="43" t="s">
        <v>561</v>
      </c>
      <c r="E134" s="47">
        <v>438.4</v>
      </c>
    </row>
    <row r="135" spans="3:8" x14ac:dyDescent="0.4">
      <c r="C135" s="46">
        <v>131</v>
      </c>
      <c r="D135" s="43" t="s">
        <v>1000</v>
      </c>
      <c r="E135" s="47">
        <v>581.9</v>
      </c>
    </row>
    <row r="136" spans="3:8" x14ac:dyDescent="0.4">
      <c r="C136" s="46">
        <v>132</v>
      </c>
      <c r="D136" s="43" t="s">
        <v>1001</v>
      </c>
      <c r="E136" s="47">
        <v>681.8</v>
      </c>
    </row>
    <row r="137" spans="3:8" x14ac:dyDescent="0.4">
      <c r="C137" s="46">
        <v>133</v>
      </c>
      <c r="D137" s="43" t="s">
        <v>1002</v>
      </c>
      <c r="E137" s="47">
        <v>688.4</v>
      </c>
    </row>
    <row r="138" spans="3:8" x14ac:dyDescent="0.4">
      <c r="C138" s="46">
        <v>134</v>
      </c>
      <c r="D138" s="43" t="s">
        <v>1003</v>
      </c>
      <c r="E138" s="47">
        <v>548.29999999999995</v>
      </c>
    </row>
    <row r="139" spans="3:8" x14ac:dyDescent="0.4">
      <c r="C139" s="46">
        <v>135</v>
      </c>
      <c r="D139" s="43" t="s">
        <v>1004</v>
      </c>
      <c r="E139" s="47">
        <v>720</v>
      </c>
      <c r="F139" s="51"/>
      <c r="G139" s="49"/>
      <c r="H139" s="49"/>
    </row>
    <row r="140" spans="3:8" x14ac:dyDescent="0.4">
      <c r="C140" s="46">
        <v>136</v>
      </c>
      <c r="D140" s="43" t="s">
        <v>972</v>
      </c>
      <c r="E140" s="47">
        <v>722.3</v>
      </c>
    </row>
    <row r="141" spans="3:8" x14ac:dyDescent="0.4">
      <c r="C141" s="46">
        <v>137</v>
      </c>
      <c r="D141" s="43" t="s">
        <v>1005</v>
      </c>
      <c r="E141" s="47">
        <v>728.9</v>
      </c>
    </row>
    <row r="142" spans="3:8" x14ac:dyDescent="0.4">
      <c r="C142" s="46">
        <v>138</v>
      </c>
      <c r="D142" s="43" t="s">
        <v>1006</v>
      </c>
      <c r="E142" s="47">
        <v>664.5</v>
      </c>
    </row>
    <row r="143" spans="3:8" x14ac:dyDescent="0.4">
      <c r="C143" s="46">
        <v>139</v>
      </c>
      <c r="D143" s="43" t="s">
        <v>1007</v>
      </c>
      <c r="E143" s="47">
        <v>722.7</v>
      </c>
    </row>
    <row r="144" spans="3:8" x14ac:dyDescent="0.4">
      <c r="C144" s="46">
        <v>140</v>
      </c>
      <c r="D144" s="43" t="s">
        <v>1008</v>
      </c>
      <c r="E144" s="47">
        <v>565.9</v>
      </c>
    </row>
    <row r="145" spans="3:5" x14ac:dyDescent="0.4">
      <c r="C145" s="46">
        <v>141</v>
      </c>
      <c r="D145" s="43" t="s">
        <v>1009</v>
      </c>
      <c r="E145" s="47">
        <v>672.6</v>
      </c>
    </row>
  </sheetData>
  <mergeCells count="1">
    <mergeCell ref="C3:D4"/>
  </mergeCells>
  <phoneticPr fontId="2"/>
  <pageMargins left="0.7" right="0.7" top="0.75" bottom="0.75" header="0.3" footer="0.3"/>
  <pageSetup paperSize="9" scale="69" fitToHeight="0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0FB6D-5FEF-4CB1-BA41-96D88912E4A6}">
  <dimension ref="C2:F24"/>
  <sheetViews>
    <sheetView topLeftCell="B1" zoomScale="115" zoomScaleNormal="115" workbookViewId="0">
      <selection activeCell="F9" sqref="F9"/>
    </sheetView>
  </sheetViews>
  <sheetFormatPr defaultRowHeight="13.5" x14ac:dyDescent="0.4"/>
  <cols>
    <col min="1" max="1" width="11" style="1" bestFit="1" customWidth="1"/>
    <col min="2" max="2" width="9" style="1"/>
    <col min="3" max="3" width="4.75" style="1" customWidth="1"/>
    <col min="4" max="4" width="28.25" style="1" bestFit="1" customWidth="1"/>
    <col min="5" max="5" width="15.875" style="1" customWidth="1"/>
    <col min="6" max="6" width="20.5" style="1" bestFit="1" customWidth="1"/>
    <col min="7" max="21" width="9.625" style="1" customWidth="1"/>
    <col min="22" max="16384" width="9" style="1"/>
  </cols>
  <sheetData>
    <row r="2" spans="3:5" x14ac:dyDescent="0.4">
      <c r="C2" s="1" t="s">
        <v>1174</v>
      </c>
      <c r="E2" s="50" t="s">
        <v>1186</v>
      </c>
    </row>
    <row r="3" spans="3:5" x14ac:dyDescent="0.4">
      <c r="C3" s="71" t="s">
        <v>123</v>
      </c>
      <c r="D3" s="71"/>
      <c r="E3" s="3" t="s">
        <v>594</v>
      </c>
    </row>
    <row r="4" spans="3:5" x14ac:dyDescent="0.4">
      <c r="C4" s="71"/>
      <c r="D4" s="71"/>
      <c r="E4" s="4" t="s">
        <v>124</v>
      </c>
    </row>
    <row r="5" spans="3:5" x14ac:dyDescent="0.4">
      <c r="C5" s="2">
        <v>11</v>
      </c>
      <c r="D5" s="5" t="s">
        <v>1065</v>
      </c>
      <c r="E5" s="5">
        <f>E21</f>
        <v>309.60000000000002</v>
      </c>
    </row>
    <row r="6" spans="3:5" x14ac:dyDescent="0.4">
      <c r="C6" s="2">
        <v>12</v>
      </c>
      <c r="D6" s="5" t="s">
        <v>1066</v>
      </c>
      <c r="E6" s="5">
        <f>E5*1.1</f>
        <v>340.56000000000006</v>
      </c>
    </row>
    <row r="7" spans="3:5" x14ac:dyDescent="0.4">
      <c r="C7" s="2">
        <v>13</v>
      </c>
      <c r="D7" s="5" t="s">
        <v>1067</v>
      </c>
      <c r="E7" s="5">
        <f>E5*1.2</f>
        <v>371.52000000000004</v>
      </c>
    </row>
    <row r="8" spans="3:5" x14ac:dyDescent="0.4">
      <c r="C8" s="2">
        <v>21</v>
      </c>
      <c r="D8" s="5" t="s">
        <v>1068</v>
      </c>
      <c r="E8" s="5">
        <f>E23*0.8</f>
        <v>286.08000000000004</v>
      </c>
    </row>
    <row r="9" spans="3:5" x14ac:dyDescent="0.4">
      <c r="C9" s="2">
        <v>22</v>
      </c>
      <c r="D9" s="5" t="s">
        <v>1069</v>
      </c>
      <c r="E9" s="5">
        <f>E23*0.9</f>
        <v>321.84000000000003</v>
      </c>
    </row>
    <row r="10" spans="3:5" x14ac:dyDescent="0.4">
      <c r="C10" s="2">
        <v>23</v>
      </c>
      <c r="D10" s="5" t="s">
        <v>1070</v>
      </c>
      <c r="E10" s="5">
        <f>E23</f>
        <v>357.6</v>
      </c>
    </row>
    <row r="11" spans="3:5" x14ac:dyDescent="0.4">
      <c r="C11" s="2">
        <v>24</v>
      </c>
      <c r="D11" s="5" t="s">
        <v>1071</v>
      </c>
      <c r="E11" s="5">
        <f>E23*1.1</f>
        <v>393.36000000000007</v>
      </c>
    </row>
    <row r="12" spans="3:5" x14ac:dyDescent="0.4">
      <c r="C12" s="2">
        <v>31</v>
      </c>
      <c r="D12" s="5" t="s">
        <v>1072</v>
      </c>
      <c r="E12" s="5">
        <f>E22*0.9</f>
        <v>252.71999999999997</v>
      </c>
    </row>
    <row r="13" spans="3:5" x14ac:dyDescent="0.4">
      <c r="C13" s="2">
        <v>32</v>
      </c>
      <c r="D13" s="5" t="s">
        <v>1073</v>
      </c>
      <c r="E13" s="5">
        <f>E22</f>
        <v>280.79999999999995</v>
      </c>
    </row>
    <row r="14" spans="3:5" x14ac:dyDescent="0.4">
      <c r="C14" s="2">
        <v>33</v>
      </c>
      <c r="D14" s="5" t="s">
        <v>1074</v>
      </c>
      <c r="E14" s="5">
        <f>E22*1.1</f>
        <v>308.88</v>
      </c>
    </row>
    <row r="15" spans="3:5" x14ac:dyDescent="0.4">
      <c r="C15" s="2">
        <v>41</v>
      </c>
      <c r="D15" s="5" t="s">
        <v>1075</v>
      </c>
      <c r="E15" s="5">
        <f>E24</f>
        <v>326.39999999999998</v>
      </c>
    </row>
    <row r="16" spans="3:5" x14ac:dyDescent="0.4">
      <c r="C16" s="2">
        <v>42</v>
      </c>
      <c r="D16" s="5" t="s">
        <v>1076</v>
      </c>
      <c r="E16" s="5">
        <f>E24*1.1</f>
        <v>359.04</v>
      </c>
    </row>
    <row r="18" spans="3:6" x14ac:dyDescent="0.4">
      <c r="C18" s="1" t="s">
        <v>1174</v>
      </c>
      <c r="E18" s="50" t="s">
        <v>1186</v>
      </c>
    </row>
    <row r="19" spans="3:6" x14ac:dyDescent="0.4">
      <c r="C19" s="81" t="s">
        <v>123</v>
      </c>
      <c r="D19" s="83"/>
      <c r="E19" s="3" t="s">
        <v>594</v>
      </c>
      <c r="F19" s="25" t="s">
        <v>1188</v>
      </c>
    </row>
    <row r="20" spans="3:6" x14ac:dyDescent="0.4">
      <c r="C20" s="99"/>
      <c r="D20" s="100"/>
      <c r="E20" s="4" t="s">
        <v>124</v>
      </c>
      <c r="F20" s="12" t="s">
        <v>124</v>
      </c>
    </row>
    <row r="21" spans="3:6" x14ac:dyDescent="0.4">
      <c r="C21" s="2">
        <v>1</v>
      </c>
      <c r="D21" s="5" t="s">
        <v>765</v>
      </c>
      <c r="E21" s="5">
        <f>F21*24</f>
        <v>309.60000000000002</v>
      </c>
      <c r="F21" s="5">
        <v>12.9</v>
      </c>
    </row>
    <row r="22" spans="3:6" x14ac:dyDescent="0.4">
      <c r="C22" s="2">
        <v>2</v>
      </c>
      <c r="D22" s="5" t="s">
        <v>766</v>
      </c>
      <c r="E22" s="5">
        <f t="shared" ref="E22:E24" si="0">F22*24</f>
        <v>280.79999999999995</v>
      </c>
      <c r="F22" s="5">
        <v>11.7</v>
      </c>
    </row>
    <row r="23" spans="3:6" x14ac:dyDescent="0.4">
      <c r="C23" s="2">
        <v>3</v>
      </c>
      <c r="D23" s="5" t="s">
        <v>767</v>
      </c>
      <c r="E23" s="5">
        <f t="shared" si="0"/>
        <v>357.6</v>
      </c>
      <c r="F23" s="5">
        <v>14.9</v>
      </c>
    </row>
    <row r="24" spans="3:6" x14ac:dyDescent="0.4">
      <c r="C24" s="2">
        <v>4</v>
      </c>
      <c r="D24" s="5" t="s">
        <v>768</v>
      </c>
      <c r="E24" s="5">
        <f t="shared" si="0"/>
        <v>326.39999999999998</v>
      </c>
      <c r="F24" s="5">
        <v>13.6</v>
      </c>
    </row>
  </sheetData>
  <mergeCells count="2">
    <mergeCell ref="C3:D4"/>
    <mergeCell ref="C19:D20"/>
  </mergeCells>
  <phoneticPr fontId="2"/>
  <pageMargins left="0.7" right="0.7" top="0.75" bottom="0.75" header="0.3" footer="0.3"/>
  <ignoredErrors>
    <ignoredError sqref="E14" formula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1BC6E-5BEE-422C-B706-AD764F6273A5}">
  <dimension ref="B2:G20"/>
  <sheetViews>
    <sheetView workbookViewId="0">
      <selection activeCell="K37" sqref="K37"/>
    </sheetView>
  </sheetViews>
  <sheetFormatPr defaultRowHeight="13.5" x14ac:dyDescent="0.4"/>
  <cols>
    <col min="1" max="1" width="11" style="1" bestFit="1" customWidth="1"/>
    <col min="2" max="2" width="9" style="1"/>
    <col min="3" max="3" width="20.5" style="1" bestFit="1" customWidth="1"/>
    <col min="4" max="4" width="7.5" style="1" bestFit="1" customWidth="1"/>
    <col min="5" max="5" width="9.5" style="1" bestFit="1" customWidth="1"/>
    <col min="6" max="7" width="7.5" style="1" bestFit="1" customWidth="1"/>
    <col min="8" max="20" width="9.625" style="1" customWidth="1"/>
    <col min="21" max="16384" width="9" style="1"/>
  </cols>
  <sheetData>
    <row r="2" spans="2:7" x14ac:dyDescent="0.4">
      <c r="B2" s="1" t="s">
        <v>1175</v>
      </c>
      <c r="E2" s="50" t="s">
        <v>1186</v>
      </c>
    </row>
    <row r="3" spans="2:7" x14ac:dyDescent="0.4">
      <c r="B3" s="85" t="s">
        <v>1053</v>
      </c>
      <c r="C3" s="73" t="s">
        <v>123</v>
      </c>
      <c r="D3" s="85" t="s">
        <v>1042</v>
      </c>
      <c r="E3" s="3" t="s">
        <v>594</v>
      </c>
      <c r="F3" s="85" t="s">
        <v>1042</v>
      </c>
      <c r="G3" s="3" t="s">
        <v>594</v>
      </c>
    </row>
    <row r="4" spans="2:7" x14ac:dyDescent="0.4">
      <c r="B4" s="78"/>
      <c r="C4" s="75"/>
      <c r="D4" s="78"/>
      <c r="E4" s="4" t="s">
        <v>124</v>
      </c>
      <c r="F4" s="78"/>
      <c r="G4" s="4" t="s">
        <v>124</v>
      </c>
    </row>
    <row r="5" spans="2:7" x14ac:dyDescent="0.4">
      <c r="B5" s="71">
        <v>41001</v>
      </c>
      <c r="C5" s="81" t="s">
        <v>1039</v>
      </c>
      <c r="D5" s="71" t="s">
        <v>1054</v>
      </c>
      <c r="E5" s="71">
        <v>285</v>
      </c>
      <c r="F5" s="5" t="s">
        <v>561</v>
      </c>
      <c r="G5" s="5">
        <v>325</v>
      </c>
    </row>
    <row r="6" spans="2:7" x14ac:dyDescent="0.4">
      <c r="B6" s="71"/>
      <c r="C6" s="101"/>
      <c r="D6" s="71"/>
      <c r="E6" s="71"/>
      <c r="F6" s="5" t="s">
        <v>1026</v>
      </c>
      <c r="G6" s="5">
        <v>265</v>
      </c>
    </row>
    <row r="7" spans="2:7" x14ac:dyDescent="0.4">
      <c r="B7" s="71"/>
      <c r="C7" s="101"/>
      <c r="D7" s="71"/>
      <c r="E7" s="71"/>
      <c r="F7" s="5" t="s">
        <v>1027</v>
      </c>
      <c r="G7" s="5">
        <v>255</v>
      </c>
    </row>
    <row r="8" spans="2:7" x14ac:dyDescent="0.4">
      <c r="B8" s="71">
        <v>41002</v>
      </c>
      <c r="C8" s="101"/>
      <c r="D8" s="71" t="s">
        <v>1055</v>
      </c>
      <c r="E8" s="71">
        <v>385</v>
      </c>
      <c r="F8" s="5" t="s">
        <v>1028</v>
      </c>
      <c r="G8" s="5">
        <v>365</v>
      </c>
    </row>
    <row r="9" spans="2:7" x14ac:dyDescent="0.4">
      <c r="B9" s="71"/>
      <c r="C9" s="101"/>
      <c r="D9" s="71"/>
      <c r="E9" s="71"/>
      <c r="F9" s="5" t="s">
        <v>1029</v>
      </c>
      <c r="G9" s="5">
        <v>405</v>
      </c>
    </row>
    <row r="10" spans="2:7" x14ac:dyDescent="0.4">
      <c r="B10" s="71">
        <v>41003</v>
      </c>
      <c r="C10" s="81" t="s">
        <v>1040</v>
      </c>
      <c r="D10" s="71" t="s">
        <v>1056</v>
      </c>
      <c r="E10" s="71">
        <v>360</v>
      </c>
      <c r="F10" s="5" t="s">
        <v>569</v>
      </c>
      <c r="G10" s="5">
        <v>295</v>
      </c>
    </row>
    <row r="11" spans="2:7" x14ac:dyDescent="0.4">
      <c r="B11" s="71"/>
      <c r="C11" s="101"/>
      <c r="D11" s="71"/>
      <c r="E11" s="71"/>
      <c r="F11" s="5" t="s">
        <v>1030</v>
      </c>
      <c r="G11" s="5">
        <v>395</v>
      </c>
    </row>
    <row r="12" spans="2:7" x14ac:dyDescent="0.4">
      <c r="B12" s="71"/>
      <c r="C12" s="101"/>
      <c r="D12" s="71"/>
      <c r="E12" s="71"/>
      <c r="F12" s="5" t="s">
        <v>158</v>
      </c>
      <c r="G12" s="5">
        <v>390</v>
      </c>
    </row>
    <row r="13" spans="2:7" x14ac:dyDescent="0.4">
      <c r="B13" s="2">
        <v>41004</v>
      </c>
      <c r="C13" s="101"/>
      <c r="D13" s="2" t="s">
        <v>1055</v>
      </c>
      <c r="E13" s="2">
        <v>360</v>
      </c>
      <c r="F13" s="5" t="s">
        <v>1031</v>
      </c>
      <c r="G13" s="5">
        <v>360</v>
      </c>
    </row>
    <row r="14" spans="2:7" x14ac:dyDescent="0.4">
      <c r="B14" s="71">
        <v>41005</v>
      </c>
      <c r="C14" s="101"/>
      <c r="D14" s="71" t="s">
        <v>1054</v>
      </c>
      <c r="E14" s="71">
        <v>395</v>
      </c>
      <c r="F14" s="5" t="s">
        <v>1032</v>
      </c>
      <c r="G14" s="5">
        <v>360</v>
      </c>
    </row>
    <row r="15" spans="2:7" x14ac:dyDescent="0.4">
      <c r="B15" s="71"/>
      <c r="C15" s="99"/>
      <c r="D15" s="71"/>
      <c r="E15" s="71"/>
      <c r="F15" s="5" t="s">
        <v>1033</v>
      </c>
      <c r="G15" s="5">
        <v>425</v>
      </c>
    </row>
    <row r="16" spans="2:7" x14ac:dyDescent="0.4">
      <c r="B16" s="71">
        <v>41006</v>
      </c>
      <c r="C16" s="101" t="s">
        <v>1041</v>
      </c>
      <c r="D16" s="71" t="s">
        <v>1057</v>
      </c>
      <c r="E16" s="71">
        <v>360</v>
      </c>
      <c r="F16" s="5" t="s">
        <v>1034</v>
      </c>
      <c r="G16" s="5">
        <v>330</v>
      </c>
    </row>
    <row r="17" spans="2:7" x14ac:dyDescent="0.4">
      <c r="B17" s="71"/>
      <c r="C17" s="101"/>
      <c r="D17" s="71"/>
      <c r="E17" s="71"/>
      <c r="F17" s="5" t="s">
        <v>1035</v>
      </c>
      <c r="G17" s="5">
        <v>375</v>
      </c>
    </row>
    <row r="18" spans="2:7" x14ac:dyDescent="0.4">
      <c r="B18" s="71"/>
      <c r="C18" s="101"/>
      <c r="D18" s="71"/>
      <c r="E18" s="71"/>
      <c r="F18" s="5" t="s">
        <v>1036</v>
      </c>
      <c r="G18" s="5">
        <v>370</v>
      </c>
    </row>
    <row r="19" spans="2:7" x14ac:dyDescent="0.4">
      <c r="B19" s="71">
        <v>41007</v>
      </c>
      <c r="C19" s="101"/>
      <c r="D19" s="71" t="s">
        <v>1058</v>
      </c>
      <c r="E19" s="71">
        <v>380</v>
      </c>
      <c r="F19" s="5" t="s">
        <v>1037</v>
      </c>
      <c r="G19" s="5">
        <v>380</v>
      </c>
    </row>
    <row r="20" spans="2:7" x14ac:dyDescent="0.4">
      <c r="B20" s="71"/>
      <c r="C20" s="99"/>
      <c r="D20" s="71"/>
      <c r="E20" s="71"/>
      <c r="F20" s="5" t="s">
        <v>1038</v>
      </c>
      <c r="G20" s="5">
        <v>380</v>
      </c>
    </row>
  </sheetData>
  <mergeCells count="25">
    <mergeCell ref="E16:E18"/>
    <mergeCell ref="E19:E20"/>
    <mergeCell ref="B3:B4"/>
    <mergeCell ref="B5:B7"/>
    <mergeCell ref="B8:B9"/>
    <mergeCell ref="B10:B12"/>
    <mergeCell ref="B14:B15"/>
    <mergeCell ref="B16:B18"/>
    <mergeCell ref="B19:B20"/>
    <mergeCell ref="C3:C4"/>
    <mergeCell ref="C5:C9"/>
    <mergeCell ref="C10:C15"/>
    <mergeCell ref="C16:C20"/>
    <mergeCell ref="D14:D15"/>
    <mergeCell ref="D16:D18"/>
    <mergeCell ref="D19:D20"/>
    <mergeCell ref="E14:E15"/>
    <mergeCell ref="F3:F4"/>
    <mergeCell ref="D3:D4"/>
    <mergeCell ref="D5:D7"/>
    <mergeCell ref="D8:D9"/>
    <mergeCell ref="D10:D12"/>
    <mergeCell ref="E5:E7"/>
    <mergeCell ref="E8:E9"/>
    <mergeCell ref="E10:E12"/>
  </mergeCells>
  <phoneticPr fontId="2"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FAAF1-7F08-4188-B276-4D1B7D39C0BF}">
  <dimension ref="B2:E14"/>
  <sheetViews>
    <sheetView workbookViewId="0">
      <selection activeCell="D2" sqref="D2"/>
    </sheetView>
  </sheetViews>
  <sheetFormatPr defaultRowHeight="13.5" x14ac:dyDescent="0.4"/>
  <cols>
    <col min="1" max="1" width="9" style="1"/>
    <col min="2" max="2" width="4.75" style="1" customWidth="1"/>
    <col min="3" max="3" width="16" style="1" customWidth="1"/>
    <col min="4" max="4" width="9.625" style="1" customWidth="1"/>
    <col min="5" max="5" width="20.5" style="1" bestFit="1" customWidth="1"/>
    <col min="6" max="16384" width="9" style="1"/>
  </cols>
  <sheetData>
    <row r="2" spans="2:5" x14ac:dyDescent="0.4">
      <c r="B2" s="1" t="s">
        <v>1176</v>
      </c>
      <c r="D2" s="50" t="s">
        <v>1186</v>
      </c>
      <c r="E2" s="50"/>
    </row>
    <row r="3" spans="2:5" x14ac:dyDescent="0.4">
      <c r="B3" s="73" t="s">
        <v>123</v>
      </c>
      <c r="C3" s="74"/>
      <c r="D3" s="3" t="s">
        <v>594</v>
      </c>
      <c r="E3" s="11" t="s">
        <v>1188</v>
      </c>
    </row>
    <row r="4" spans="2:5" x14ac:dyDescent="0.4">
      <c r="B4" s="75"/>
      <c r="C4" s="76"/>
      <c r="D4" s="4" t="s">
        <v>124</v>
      </c>
      <c r="E4" s="12" t="s">
        <v>124</v>
      </c>
    </row>
    <row r="5" spans="2:5" x14ac:dyDescent="0.4">
      <c r="B5" s="2">
        <v>1</v>
      </c>
      <c r="C5" s="5" t="s">
        <v>570</v>
      </c>
      <c r="D5" s="9">
        <f t="shared" ref="D5:D14" si="0">E5*24</f>
        <v>393.59999999999997</v>
      </c>
      <c r="E5" s="19">
        <v>16.399999999999999</v>
      </c>
    </row>
    <row r="6" spans="2:5" x14ac:dyDescent="0.4">
      <c r="B6" s="2">
        <v>2</v>
      </c>
      <c r="C6" s="5" t="s">
        <v>571</v>
      </c>
      <c r="D6" s="9">
        <f t="shared" si="0"/>
        <v>324</v>
      </c>
      <c r="E6" s="19">
        <v>13.5</v>
      </c>
    </row>
    <row r="7" spans="2:5" x14ac:dyDescent="0.4">
      <c r="B7" s="2">
        <v>3</v>
      </c>
      <c r="C7" s="5" t="s">
        <v>572</v>
      </c>
      <c r="D7" s="9">
        <f t="shared" si="0"/>
        <v>463.20000000000005</v>
      </c>
      <c r="E7" s="19">
        <v>19.3</v>
      </c>
    </row>
    <row r="8" spans="2:5" x14ac:dyDescent="0.4">
      <c r="B8" s="2">
        <v>4</v>
      </c>
      <c r="C8" s="5" t="s">
        <v>573</v>
      </c>
      <c r="D8" s="9">
        <f t="shared" si="0"/>
        <v>424.79999999999995</v>
      </c>
      <c r="E8" s="19">
        <v>17.7</v>
      </c>
    </row>
    <row r="9" spans="2:5" x14ac:dyDescent="0.4">
      <c r="B9" s="2">
        <v>5</v>
      </c>
      <c r="C9" s="5" t="s">
        <v>574</v>
      </c>
      <c r="D9" s="9">
        <f t="shared" si="0"/>
        <v>439.20000000000005</v>
      </c>
      <c r="E9" s="19">
        <v>18.3</v>
      </c>
    </row>
    <row r="10" spans="2:5" x14ac:dyDescent="0.4">
      <c r="B10" s="2">
        <v>6</v>
      </c>
      <c r="C10" s="5" t="s">
        <v>575</v>
      </c>
      <c r="D10" s="9">
        <f t="shared" si="0"/>
        <v>340.79999999999995</v>
      </c>
      <c r="E10" s="19">
        <v>14.2</v>
      </c>
    </row>
    <row r="11" spans="2:5" x14ac:dyDescent="0.4">
      <c r="B11" s="2">
        <v>7</v>
      </c>
      <c r="C11" s="5" t="s">
        <v>576</v>
      </c>
      <c r="D11" s="9">
        <f t="shared" si="0"/>
        <v>566.40000000000009</v>
      </c>
      <c r="E11" s="19">
        <v>23.6</v>
      </c>
    </row>
    <row r="12" spans="2:5" x14ac:dyDescent="0.4">
      <c r="B12" s="2">
        <v>8</v>
      </c>
      <c r="C12" s="5" t="s">
        <v>577</v>
      </c>
      <c r="D12" s="9">
        <f t="shared" si="0"/>
        <v>487.20000000000005</v>
      </c>
      <c r="E12" s="19">
        <v>20.3</v>
      </c>
    </row>
    <row r="13" spans="2:5" x14ac:dyDescent="0.4">
      <c r="B13" s="2">
        <v>9</v>
      </c>
      <c r="C13" s="5" t="s">
        <v>578</v>
      </c>
      <c r="D13" s="9">
        <f t="shared" si="0"/>
        <v>468</v>
      </c>
      <c r="E13" s="19">
        <v>19.5</v>
      </c>
    </row>
    <row r="14" spans="2:5" x14ac:dyDescent="0.4">
      <c r="B14" s="2">
        <v>10</v>
      </c>
      <c r="C14" s="5" t="s">
        <v>579</v>
      </c>
      <c r="D14" s="9">
        <f t="shared" si="0"/>
        <v>369.6</v>
      </c>
      <c r="E14" s="19">
        <v>15.4</v>
      </c>
    </row>
  </sheetData>
  <mergeCells count="1">
    <mergeCell ref="B3:C4"/>
  </mergeCells>
  <phoneticPr fontId="2"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7F68F-2AF0-41B6-BE8E-34CE714A4B96}">
  <dimension ref="B2:E31"/>
  <sheetViews>
    <sheetView zoomScale="115" zoomScaleNormal="115" workbookViewId="0">
      <selection activeCell="D2" sqref="D2"/>
    </sheetView>
  </sheetViews>
  <sheetFormatPr defaultRowHeight="13.5" x14ac:dyDescent="0.4"/>
  <cols>
    <col min="1" max="1" width="9" style="1"/>
    <col min="2" max="2" width="4.75" style="1" customWidth="1"/>
    <col min="3" max="3" width="14.875" style="1" customWidth="1"/>
    <col min="4" max="4" width="9.625" style="1" customWidth="1"/>
    <col min="5" max="5" width="20.5" style="1" bestFit="1" customWidth="1"/>
    <col min="6" max="16384" width="9" style="1"/>
  </cols>
  <sheetData>
    <row r="2" spans="2:5" x14ac:dyDescent="0.4">
      <c r="B2" s="1" t="s">
        <v>1177</v>
      </c>
      <c r="D2" s="50" t="s">
        <v>1186</v>
      </c>
    </row>
    <row r="3" spans="2:5" x14ac:dyDescent="0.4">
      <c r="B3" s="73" t="s">
        <v>123</v>
      </c>
      <c r="C3" s="74"/>
      <c r="D3" s="3" t="s">
        <v>594</v>
      </c>
      <c r="E3" s="28" t="s">
        <v>1190</v>
      </c>
    </row>
    <row r="4" spans="2:5" x14ac:dyDescent="0.4">
      <c r="B4" s="75"/>
      <c r="C4" s="76"/>
      <c r="D4" s="4" t="s">
        <v>124</v>
      </c>
      <c r="E4" s="52" t="s">
        <v>124</v>
      </c>
    </row>
    <row r="5" spans="2:5" x14ac:dyDescent="0.4">
      <c r="B5" s="2">
        <v>1</v>
      </c>
      <c r="C5" s="5" t="s">
        <v>1178</v>
      </c>
      <c r="D5" s="9">
        <f>E5*24</f>
        <v>386.40000000000003</v>
      </c>
      <c r="E5" s="19">
        <v>16.100000000000001</v>
      </c>
    </row>
    <row r="6" spans="2:5" x14ac:dyDescent="0.4">
      <c r="B6" s="2">
        <v>2</v>
      </c>
      <c r="C6" s="5" t="s">
        <v>1179</v>
      </c>
      <c r="D6" s="9">
        <f t="shared" ref="D6:D17" si="0">E6*24</f>
        <v>424.79999999999995</v>
      </c>
      <c r="E6" s="19">
        <v>17.7</v>
      </c>
    </row>
    <row r="7" spans="2:5" x14ac:dyDescent="0.4">
      <c r="B7" s="2">
        <v>3</v>
      </c>
      <c r="C7" s="5" t="s">
        <v>1180</v>
      </c>
      <c r="D7" s="9">
        <f t="shared" si="0"/>
        <v>463.20000000000005</v>
      </c>
      <c r="E7" s="19">
        <v>19.3</v>
      </c>
    </row>
    <row r="8" spans="2:5" x14ac:dyDescent="0.4">
      <c r="B8" s="2">
        <v>4</v>
      </c>
      <c r="C8" s="5" t="s">
        <v>844</v>
      </c>
      <c r="D8" s="9">
        <f t="shared" si="0"/>
        <v>465.59999999999997</v>
      </c>
      <c r="E8" s="19">
        <v>19.399999999999999</v>
      </c>
    </row>
    <row r="9" spans="2:5" x14ac:dyDescent="0.4">
      <c r="B9" s="2">
        <v>5</v>
      </c>
      <c r="C9" s="5" t="s">
        <v>845</v>
      </c>
      <c r="D9" s="9">
        <f t="shared" si="0"/>
        <v>511.20000000000005</v>
      </c>
      <c r="E9" s="19">
        <v>21.3</v>
      </c>
    </row>
    <row r="10" spans="2:5" x14ac:dyDescent="0.4">
      <c r="B10" s="2">
        <v>6</v>
      </c>
      <c r="C10" s="5" t="s">
        <v>846</v>
      </c>
      <c r="D10" s="9">
        <f t="shared" si="0"/>
        <v>487.20000000000005</v>
      </c>
      <c r="E10" s="19">
        <v>20.3</v>
      </c>
    </row>
    <row r="11" spans="2:5" x14ac:dyDescent="0.4">
      <c r="B11" s="2">
        <v>7</v>
      </c>
      <c r="C11" s="5" t="s">
        <v>847</v>
      </c>
      <c r="D11" s="9">
        <f t="shared" si="0"/>
        <v>381.6</v>
      </c>
      <c r="E11" s="19">
        <v>15.9</v>
      </c>
    </row>
    <row r="12" spans="2:5" x14ac:dyDescent="0.4">
      <c r="B12" s="2">
        <v>8</v>
      </c>
      <c r="C12" s="5" t="s">
        <v>848</v>
      </c>
      <c r="D12" s="9">
        <f t="shared" si="0"/>
        <v>420</v>
      </c>
      <c r="E12" s="19">
        <v>17.5</v>
      </c>
    </row>
    <row r="13" spans="2:5" x14ac:dyDescent="0.4">
      <c r="B13" s="2">
        <v>9</v>
      </c>
      <c r="C13" s="5" t="s">
        <v>849</v>
      </c>
      <c r="D13" s="9">
        <f t="shared" si="0"/>
        <v>458.40000000000003</v>
      </c>
      <c r="E13" s="19">
        <v>19.100000000000001</v>
      </c>
    </row>
    <row r="14" spans="2:5" x14ac:dyDescent="0.4">
      <c r="B14" s="2">
        <v>10</v>
      </c>
      <c r="C14" s="5" t="s">
        <v>850</v>
      </c>
      <c r="D14" s="9">
        <f t="shared" si="0"/>
        <v>379.20000000000005</v>
      </c>
      <c r="E14" s="19">
        <v>15.8</v>
      </c>
    </row>
    <row r="15" spans="2:5" x14ac:dyDescent="0.4">
      <c r="B15" s="2">
        <v>11</v>
      </c>
      <c r="C15" s="5" t="s">
        <v>851</v>
      </c>
      <c r="D15" s="9">
        <f t="shared" si="0"/>
        <v>417.59999999999997</v>
      </c>
      <c r="E15" s="19">
        <v>17.399999999999999</v>
      </c>
    </row>
    <row r="16" spans="2:5" x14ac:dyDescent="0.4">
      <c r="B16" s="2">
        <v>12</v>
      </c>
      <c r="C16" s="5" t="s">
        <v>852</v>
      </c>
      <c r="D16" s="9">
        <f t="shared" si="0"/>
        <v>456</v>
      </c>
      <c r="E16" s="19">
        <v>19</v>
      </c>
    </row>
    <row r="17" spans="2:5" x14ac:dyDescent="0.4">
      <c r="B17" s="2">
        <v>13</v>
      </c>
      <c r="C17" s="5" t="s">
        <v>853</v>
      </c>
      <c r="D17" s="9">
        <f t="shared" si="0"/>
        <v>403.20000000000005</v>
      </c>
      <c r="E17" s="19">
        <v>16.8</v>
      </c>
    </row>
    <row r="18" spans="2:5" x14ac:dyDescent="0.4">
      <c r="B18" s="6"/>
      <c r="C18" s="6"/>
      <c r="D18" s="53"/>
      <c r="E18" s="54"/>
    </row>
    <row r="19" spans="2:5" x14ac:dyDescent="0.4">
      <c r="D19" s="55"/>
      <c r="E19" s="56"/>
    </row>
    <row r="20" spans="2:5" x14ac:dyDescent="0.4">
      <c r="D20" s="55"/>
      <c r="E20" s="56"/>
    </row>
    <row r="21" spans="2:5" x14ac:dyDescent="0.4">
      <c r="D21" s="55"/>
      <c r="E21" s="56"/>
    </row>
    <row r="22" spans="2:5" x14ac:dyDescent="0.4">
      <c r="D22" s="55"/>
      <c r="E22" s="56"/>
    </row>
    <row r="23" spans="2:5" x14ac:dyDescent="0.4">
      <c r="D23" s="55"/>
      <c r="E23" s="56"/>
    </row>
    <row r="24" spans="2:5" x14ac:dyDescent="0.4">
      <c r="D24" s="55"/>
      <c r="E24" s="56"/>
    </row>
    <row r="25" spans="2:5" x14ac:dyDescent="0.4">
      <c r="D25" s="55"/>
      <c r="E25" s="56"/>
    </row>
    <row r="26" spans="2:5" x14ac:dyDescent="0.4">
      <c r="D26" s="55"/>
      <c r="E26" s="56"/>
    </row>
    <row r="27" spans="2:5" x14ac:dyDescent="0.4">
      <c r="D27" s="55"/>
      <c r="E27" s="56"/>
    </row>
    <row r="28" spans="2:5" x14ac:dyDescent="0.4">
      <c r="D28" s="55"/>
      <c r="E28" s="56"/>
    </row>
    <row r="29" spans="2:5" x14ac:dyDescent="0.4">
      <c r="D29" s="55"/>
      <c r="E29" s="56"/>
    </row>
    <row r="30" spans="2:5" x14ac:dyDescent="0.4">
      <c r="D30" s="55"/>
      <c r="E30" s="56"/>
    </row>
    <row r="31" spans="2:5" x14ac:dyDescent="0.4">
      <c r="D31" s="57"/>
    </row>
  </sheetData>
  <mergeCells count="1">
    <mergeCell ref="B3:C4"/>
  </mergeCells>
  <phoneticPr fontId="2"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C8944-85BF-4764-9753-96752EBA3C90}">
  <dimension ref="B2:E27"/>
  <sheetViews>
    <sheetView workbookViewId="0">
      <selection activeCell="I25" sqref="I25"/>
    </sheetView>
  </sheetViews>
  <sheetFormatPr defaultRowHeight="13.5" x14ac:dyDescent="0.4"/>
  <cols>
    <col min="1" max="1" width="9" style="1"/>
    <col min="2" max="2" width="4.75" style="1" customWidth="1"/>
    <col min="3" max="3" width="18.375" style="1" customWidth="1"/>
    <col min="4" max="4" width="9.625" style="1" customWidth="1"/>
    <col min="5" max="5" width="20.5" style="1" bestFit="1" customWidth="1"/>
    <col min="6" max="16384" width="9" style="1"/>
  </cols>
  <sheetData>
    <row r="2" spans="2:4" x14ac:dyDescent="0.4">
      <c r="B2" s="1" t="s">
        <v>1181</v>
      </c>
      <c r="D2" s="50" t="s">
        <v>1186</v>
      </c>
    </row>
    <row r="3" spans="2:4" x14ac:dyDescent="0.4">
      <c r="B3" s="73" t="s">
        <v>123</v>
      </c>
      <c r="C3" s="74"/>
      <c r="D3" s="3" t="s">
        <v>594</v>
      </c>
    </row>
    <row r="4" spans="2:4" x14ac:dyDescent="0.4">
      <c r="B4" s="75"/>
      <c r="C4" s="76"/>
      <c r="D4" s="4" t="s">
        <v>124</v>
      </c>
    </row>
    <row r="5" spans="2:4" x14ac:dyDescent="0.4">
      <c r="B5" s="5">
        <v>11</v>
      </c>
      <c r="C5" s="5" t="s">
        <v>1077</v>
      </c>
      <c r="D5" s="5">
        <f>D21*0.8</f>
        <v>399.36000000000007</v>
      </c>
    </row>
    <row r="6" spans="2:4" x14ac:dyDescent="0.4">
      <c r="B6" s="5">
        <v>12</v>
      </c>
      <c r="C6" s="5" t="s">
        <v>1078</v>
      </c>
      <c r="D6" s="5">
        <f>D21</f>
        <v>499.20000000000005</v>
      </c>
    </row>
    <row r="7" spans="2:4" x14ac:dyDescent="0.4">
      <c r="B7" s="5">
        <v>21</v>
      </c>
      <c r="C7" s="5" t="s">
        <v>581</v>
      </c>
      <c r="D7" s="5">
        <f>D22</f>
        <v>540</v>
      </c>
    </row>
    <row r="8" spans="2:4" x14ac:dyDescent="0.4">
      <c r="B8" s="5">
        <v>31</v>
      </c>
      <c r="C8" s="5" t="s">
        <v>582</v>
      </c>
      <c r="D8" s="5">
        <f>D23</f>
        <v>564</v>
      </c>
    </row>
    <row r="9" spans="2:4" x14ac:dyDescent="0.4">
      <c r="B9" s="5">
        <v>41</v>
      </c>
      <c r="C9" s="5" t="s">
        <v>1079</v>
      </c>
      <c r="D9" s="5">
        <f>D24</f>
        <v>448.79999999999995</v>
      </c>
    </row>
    <row r="10" spans="2:4" x14ac:dyDescent="0.4">
      <c r="B10" s="5">
        <v>42</v>
      </c>
      <c r="C10" s="5" t="s">
        <v>1080</v>
      </c>
      <c r="D10" s="5">
        <f>D24*1.2</f>
        <v>538.55999999999995</v>
      </c>
    </row>
    <row r="11" spans="2:4" x14ac:dyDescent="0.4">
      <c r="B11" s="5">
        <v>51</v>
      </c>
      <c r="C11" s="5" t="s">
        <v>583</v>
      </c>
      <c r="D11" s="5">
        <f>D25</f>
        <v>638.40000000000009</v>
      </c>
    </row>
    <row r="12" spans="2:4" x14ac:dyDescent="0.4">
      <c r="B12" s="5">
        <v>61</v>
      </c>
      <c r="C12" s="5" t="s">
        <v>1081</v>
      </c>
      <c r="D12" s="5">
        <f>D26</f>
        <v>372</v>
      </c>
    </row>
    <row r="13" spans="2:4" x14ac:dyDescent="0.4">
      <c r="B13" s="5">
        <v>62</v>
      </c>
      <c r="C13" s="5" t="s">
        <v>1082</v>
      </c>
      <c r="D13" s="5">
        <f>D26*1.1</f>
        <v>409.20000000000005</v>
      </c>
    </row>
    <row r="14" spans="2:4" x14ac:dyDescent="0.4">
      <c r="B14" s="5">
        <v>63</v>
      </c>
      <c r="C14" s="5" t="s">
        <v>1083</v>
      </c>
      <c r="D14" s="5">
        <f>D26*1.2</f>
        <v>446.4</v>
      </c>
    </row>
    <row r="15" spans="2:4" x14ac:dyDescent="0.4">
      <c r="B15" s="5">
        <v>71</v>
      </c>
      <c r="C15" s="5" t="s">
        <v>1084</v>
      </c>
      <c r="D15" s="5">
        <f>D27</f>
        <v>292.79999999999995</v>
      </c>
    </row>
    <row r="16" spans="2:4" x14ac:dyDescent="0.4">
      <c r="B16" s="5">
        <v>72</v>
      </c>
      <c r="C16" s="5" t="s">
        <v>1085</v>
      </c>
      <c r="D16" s="5">
        <f>D27*1.1</f>
        <v>322.08</v>
      </c>
    </row>
    <row r="18" spans="2:5" x14ac:dyDescent="0.4">
      <c r="B18" s="1" t="s">
        <v>1181</v>
      </c>
      <c r="D18" s="50" t="s">
        <v>1186</v>
      </c>
    </row>
    <row r="19" spans="2:5" x14ac:dyDescent="0.4">
      <c r="B19" s="73" t="s">
        <v>123</v>
      </c>
      <c r="C19" s="74"/>
      <c r="D19" s="3" t="s">
        <v>594</v>
      </c>
      <c r="E19" s="42" t="s">
        <v>1190</v>
      </c>
    </row>
    <row r="20" spans="2:5" x14ac:dyDescent="0.4">
      <c r="B20" s="75"/>
      <c r="C20" s="76"/>
      <c r="D20" s="39" t="s">
        <v>124</v>
      </c>
      <c r="E20" s="12" t="s">
        <v>124</v>
      </c>
    </row>
    <row r="21" spans="2:5" x14ac:dyDescent="0.4">
      <c r="B21" s="2">
        <v>1</v>
      </c>
      <c r="C21" s="5" t="s">
        <v>580</v>
      </c>
      <c r="D21" s="5">
        <f>E21*24</f>
        <v>499.20000000000005</v>
      </c>
      <c r="E21" s="19">
        <v>20.8</v>
      </c>
    </row>
    <row r="22" spans="2:5" x14ac:dyDescent="0.4">
      <c r="B22" s="2">
        <v>2</v>
      </c>
      <c r="C22" s="5" t="s">
        <v>581</v>
      </c>
      <c r="D22" s="5">
        <f t="shared" ref="D22:D27" si="0">E22*24</f>
        <v>540</v>
      </c>
      <c r="E22" s="19">
        <v>22.5</v>
      </c>
    </row>
    <row r="23" spans="2:5" x14ac:dyDescent="0.4">
      <c r="B23" s="2">
        <v>3</v>
      </c>
      <c r="C23" s="5" t="s">
        <v>582</v>
      </c>
      <c r="D23" s="5">
        <f t="shared" si="0"/>
        <v>564</v>
      </c>
      <c r="E23" s="19">
        <v>23.5</v>
      </c>
    </row>
    <row r="24" spans="2:5" x14ac:dyDescent="0.4">
      <c r="B24" s="2">
        <v>4</v>
      </c>
      <c r="C24" s="5" t="s">
        <v>522</v>
      </c>
      <c r="D24" s="5">
        <f t="shared" si="0"/>
        <v>448.79999999999995</v>
      </c>
      <c r="E24" s="19">
        <v>18.7</v>
      </c>
    </row>
    <row r="25" spans="2:5" x14ac:dyDescent="0.4">
      <c r="B25" s="2">
        <v>5</v>
      </c>
      <c r="C25" s="5" t="s">
        <v>583</v>
      </c>
      <c r="D25" s="5">
        <f t="shared" si="0"/>
        <v>638.40000000000009</v>
      </c>
      <c r="E25" s="19">
        <v>26.6</v>
      </c>
    </row>
    <row r="26" spans="2:5" x14ac:dyDescent="0.4">
      <c r="B26" s="2">
        <v>6</v>
      </c>
      <c r="C26" s="5" t="s">
        <v>584</v>
      </c>
      <c r="D26" s="5">
        <f t="shared" si="0"/>
        <v>372</v>
      </c>
      <c r="E26" s="19">
        <v>15.5</v>
      </c>
    </row>
    <row r="27" spans="2:5" x14ac:dyDescent="0.4">
      <c r="B27" s="2">
        <v>7</v>
      </c>
      <c r="C27" s="5" t="s">
        <v>585</v>
      </c>
      <c r="D27" s="5">
        <f t="shared" si="0"/>
        <v>292.79999999999995</v>
      </c>
      <c r="E27" s="19">
        <v>12.2</v>
      </c>
    </row>
  </sheetData>
  <mergeCells count="2">
    <mergeCell ref="B19:C20"/>
    <mergeCell ref="B3:C4"/>
  </mergeCells>
  <phoneticPr fontId="2"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0CF2F-1F9E-4EE5-B03C-1CA7F5AEAC6F}">
  <sheetPr>
    <pageSetUpPr fitToPage="1"/>
  </sheetPr>
  <dimension ref="C2:I31"/>
  <sheetViews>
    <sheetView topLeftCell="B1" zoomScale="130" zoomScaleNormal="130" workbookViewId="0">
      <selection activeCell="I13" sqref="I13"/>
    </sheetView>
  </sheetViews>
  <sheetFormatPr defaultRowHeight="13.5" x14ac:dyDescent="0.4"/>
  <cols>
    <col min="1" max="1" width="11" style="1" bestFit="1" customWidth="1"/>
    <col min="2" max="2" width="9" style="1"/>
    <col min="3" max="3" width="4.75" style="1" customWidth="1"/>
    <col min="4" max="4" width="17.25" style="1" customWidth="1"/>
    <col min="5" max="5" width="9.5" style="1" bestFit="1" customWidth="1"/>
    <col min="6" max="10" width="11.25" style="1" customWidth="1"/>
    <col min="11" max="16384" width="9" style="1"/>
  </cols>
  <sheetData>
    <row r="2" spans="3:9" x14ac:dyDescent="0.4">
      <c r="C2" s="1" t="s">
        <v>1182</v>
      </c>
      <c r="E2" s="50" t="s">
        <v>1186</v>
      </c>
    </row>
    <row r="3" spans="3:9" x14ac:dyDescent="0.4">
      <c r="C3" s="73" t="s">
        <v>123</v>
      </c>
      <c r="D3" s="74"/>
      <c r="E3" s="3" t="s">
        <v>594</v>
      </c>
    </row>
    <row r="4" spans="3:9" x14ac:dyDescent="0.4">
      <c r="C4" s="75"/>
      <c r="D4" s="76"/>
      <c r="E4" s="4" t="s">
        <v>124</v>
      </c>
    </row>
    <row r="5" spans="3:9" x14ac:dyDescent="0.4">
      <c r="C5" s="2">
        <v>1</v>
      </c>
      <c r="D5" s="5" t="s">
        <v>854</v>
      </c>
      <c r="E5" s="5">
        <v>392.9</v>
      </c>
      <c r="G5" s="58"/>
      <c r="H5" s="58"/>
      <c r="I5" s="58"/>
    </row>
    <row r="6" spans="3:9" x14ac:dyDescent="0.4">
      <c r="C6" s="2">
        <v>2</v>
      </c>
      <c r="D6" s="5" t="s">
        <v>855</v>
      </c>
      <c r="E6" s="5">
        <v>809.2</v>
      </c>
      <c r="G6" s="58"/>
      <c r="H6" s="58"/>
      <c r="I6" s="58"/>
    </row>
    <row r="7" spans="3:9" x14ac:dyDescent="0.4">
      <c r="C7" s="2">
        <v>3</v>
      </c>
      <c r="D7" s="5" t="s">
        <v>856</v>
      </c>
      <c r="E7" s="5">
        <v>403.1</v>
      </c>
      <c r="G7" s="58"/>
      <c r="H7" s="58"/>
      <c r="I7" s="58"/>
    </row>
    <row r="8" spans="3:9" x14ac:dyDescent="0.4">
      <c r="C8" s="2">
        <v>4</v>
      </c>
      <c r="D8" s="5" t="s">
        <v>857</v>
      </c>
      <c r="E8" s="5">
        <v>490.9</v>
      </c>
      <c r="G8" s="58"/>
      <c r="H8" s="58"/>
      <c r="I8" s="58"/>
    </row>
    <row r="9" spans="3:9" x14ac:dyDescent="0.4">
      <c r="C9" s="2">
        <v>5</v>
      </c>
      <c r="D9" s="5" t="s">
        <v>858</v>
      </c>
      <c r="E9" s="5">
        <v>510.9</v>
      </c>
      <c r="H9" s="58"/>
      <c r="I9" s="58"/>
    </row>
    <row r="10" spans="3:9" x14ac:dyDescent="0.4">
      <c r="C10" s="2">
        <v>6</v>
      </c>
      <c r="D10" s="5" t="s">
        <v>859</v>
      </c>
      <c r="E10" s="5">
        <v>520.29999999999995</v>
      </c>
      <c r="G10" s="58"/>
      <c r="H10" s="58"/>
      <c r="I10" s="58"/>
    </row>
    <row r="11" spans="3:9" x14ac:dyDescent="0.4">
      <c r="C11" s="2">
        <v>7</v>
      </c>
      <c r="D11" s="5" t="s">
        <v>860</v>
      </c>
      <c r="E11" s="5">
        <v>461.2</v>
      </c>
      <c r="G11" s="58"/>
      <c r="H11" s="58"/>
      <c r="I11" s="58"/>
    </row>
    <row r="12" spans="3:9" x14ac:dyDescent="0.4">
      <c r="C12" s="2">
        <v>8</v>
      </c>
      <c r="D12" s="5" t="s">
        <v>586</v>
      </c>
      <c r="E12" s="5">
        <v>359.8</v>
      </c>
      <c r="G12" s="58"/>
      <c r="H12" s="58"/>
      <c r="I12" s="58"/>
    </row>
    <row r="13" spans="3:9" x14ac:dyDescent="0.4">
      <c r="C13" s="2">
        <v>9</v>
      </c>
      <c r="D13" s="5" t="s">
        <v>861</v>
      </c>
      <c r="E13" s="5">
        <v>522.70000000000005</v>
      </c>
      <c r="G13" s="58"/>
      <c r="H13" s="58"/>
      <c r="I13" s="58"/>
    </row>
    <row r="14" spans="3:9" x14ac:dyDescent="0.4">
      <c r="C14" s="2">
        <v>10</v>
      </c>
      <c r="D14" s="5" t="s">
        <v>862</v>
      </c>
      <c r="E14" s="5">
        <v>438.3</v>
      </c>
      <c r="G14" s="58"/>
      <c r="H14" s="58"/>
      <c r="I14" s="58"/>
    </row>
    <row r="15" spans="3:9" x14ac:dyDescent="0.4">
      <c r="C15" s="2">
        <v>11</v>
      </c>
      <c r="D15" s="5" t="s">
        <v>863</v>
      </c>
      <c r="E15" s="5">
        <v>658.1</v>
      </c>
      <c r="G15" s="58"/>
      <c r="H15" s="58"/>
      <c r="I15" s="58"/>
    </row>
    <row r="16" spans="3:9" x14ac:dyDescent="0.4">
      <c r="C16" s="2">
        <v>12</v>
      </c>
      <c r="D16" s="5" t="s">
        <v>864</v>
      </c>
      <c r="E16" s="5">
        <v>544.5</v>
      </c>
      <c r="G16" s="58"/>
      <c r="H16" s="58"/>
      <c r="I16" s="58"/>
    </row>
    <row r="17" spans="3:9" x14ac:dyDescent="0.4">
      <c r="C17" s="2">
        <v>13</v>
      </c>
      <c r="D17" s="5" t="s">
        <v>865</v>
      </c>
      <c r="E17" s="5">
        <v>398.2</v>
      </c>
      <c r="G17" s="58"/>
      <c r="H17" s="58"/>
      <c r="I17" s="58"/>
    </row>
    <row r="18" spans="3:9" x14ac:dyDescent="0.4">
      <c r="C18" s="2">
        <v>14</v>
      </c>
      <c r="D18" s="5" t="s">
        <v>866</v>
      </c>
      <c r="E18" s="5">
        <v>378.4</v>
      </c>
      <c r="G18" s="58"/>
      <c r="H18" s="58"/>
      <c r="I18" s="58"/>
    </row>
    <row r="19" spans="3:9" x14ac:dyDescent="0.4">
      <c r="C19" s="2">
        <v>15</v>
      </c>
      <c r="D19" s="5" t="s">
        <v>867</v>
      </c>
      <c r="E19" s="5">
        <v>391.9</v>
      </c>
      <c r="G19" s="58"/>
      <c r="H19" s="58"/>
      <c r="I19" s="58"/>
    </row>
    <row r="20" spans="3:9" x14ac:dyDescent="0.4">
      <c r="C20" s="2">
        <v>16</v>
      </c>
      <c r="D20" s="5" t="s">
        <v>868</v>
      </c>
      <c r="E20" s="5">
        <v>916.1</v>
      </c>
      <c r="G20" s="58"/>
      <c r="H20" s="58"/>
      <c r="I20" s="58"/>
    </row>
    <row r="21" spans="3:9" x14ac:dyDescent="0.4">
      <c r="C21" s="2">
        <v>17</v>
      </c>
      <c r="D21" s="5" t="s">
        <v>869</v>
      </c>
      <c r="E21" s="5">
        <v>308.39999999999998</v>
      </c>
      <c r="G21" s="58"/>
      <c r="H21" s="58"/>
      <c r="I21" s="58"/>
    </row>
    <row r="22" spans="3:9" x14ac:dyDescent="0.4">
      <c r="C22" s="2">
        <v>18</v>
      </c>
      <c r="D22" s="5" t="s">
        <v>870</v>
      </c>
      <c r="E22" s="5">
        <v>414.5</v>
      </c>
      <c r="G22" s="58"/>
      <c r="H22" s="58"/>
      <c r="I22" s="58"/>
    </row>
    <row r="23" spans="3:9" x14ac:dyDescent="0.4">
      <c r="C23" s="2">
        <v>19</v>
      </c>
      <c r="D23" s="5" t="s">
        <v>871</v>
      </c>
      <c r="E23" s="5">
        <v>362.2</v>
      </c>
      <c r="G23" s="58"/>
      <c r="H23" s="58"/>
      <c r="I23" s="58"/>
    </row>
    <row r="24" spans="3:9" x14ac:dyDescent="0.4">
      <c r="C24" s="2">
        <v>20</v>
      </c>
      <c r="D24" s="5" t="s">
        <v>587</v>
      </c>
      <c r="E24" s="5">
        <v>445.8</v>
      </c>
      <c r="G24" s="58"/>
      <c r="H24" s="58"/>
      <c r="I24" s="58"/>
    </row>
    <row r="25" spans="3:9" x14ac:dyDescent="0.4">
      <c r="C25" s="2">
        <v>21</v>
      </c>
      <c r="D25" s="5" t="s">
        <v>872</v>
      </c>
      <c r="E25" s="5">
        <v>326.7</v>
      </c>
      <c r="G25" s="58"/>
      <c r="H25" s="58"/>
      <c r="I25" s="58"/>
    </row>
    <row r="26" spans="3:9" x14ac:dyDescent="0.4">
      <c r="C26" s="2">
        <v>22</v>
      </c>
      <c r="D26" s="5" t="s">
        <v>873</v>
      </c>
      <c r="E26" s="5">
        <v>487.3</v>
      </c>
      <c r="G26" s="58"/>
      <c r="H26" s="58"/>
      <c r="I26" s="58"/>
    </row>
    <row r="27" spans="3:9" x14ac:dyDescent="0.4">
      <c r="C27" s="2">
        <v>23</v>
      </c>
      <c r="D27" s="5" t="s">
        <v>874</v>
      </c>
      <c r="E27" s="5">
        <v>412</v>
      </c>
      <c r="G27" s="58"/>
      <c r="H27" s="58"/>
      <c r="I27" s="58"/>
    </row>
    <row r="28" spans="3:9" x14ac:dyDescent="0.4">
      <c r="C28" s="2">
        <v>24</v>
      </c>
      <c r="D28" s="5" t="s">
        <v>875</v>
      </c>
      <c r="E28" s="5">
        <v>595.29999999999995</v>
      </c>
      <c r="G28" s="58"/>
      <c r="H28" s="58"/>
      <c r="I28" s="58"/>
    </row>
    <row r="29" spans="3:9" x14ac:dyDescent="0.4">
      <c r="C29" s="2">
        <v>25</v>
      </c>
      <c r="D29" s="5" t="s">
        <v>876</v>
      </c>
      <c r="E29" s="5">
        <v>459.8</v>
      </c>
      <c r="G29" s="58"/>
      <c r="H29" s="58"/>
      <c r="I29" s="58"/>
    </row>
    <row r="30" spans="3:9" x14ac:dyDescent="0.4">
      <c r="C30" s="2">
        <v>26</v>
      </c>
      <c r="D30" s="5" t="s">
        <v>588</v>
      </c>
      <c r="E30" s="5">
        <v>395.7</v>
      </c>
      <c r="G30" s="58"/>
      <c r="H30" s="58"/>
      <c r="I30" s="58"/>
    </row>
    <row r="31" spans="3:9" x14ac:dyDescent="0.4">
      <c r="C31" s="2">
        <v>27</v>
      </c>
      <c r="D31" s="5" t="s">
        <v>877</v>
      </c>
      <c r="E31" s="5">
        <v>305.7</v>
      </c>
      <c r="G31" s="58"/>
      <c r="H31" s="58"/>
      <c r="I31" s="58"/>
    </row>
  </sheetData>
  <mergeCells count="1">
    <mergeCell ref="C3:D4"/>
  </mergeCells>
  <phoneticPr fontId="2"/>
  <pageMargins left="0.7" right="0.7" top="0.75" bottom="0.75" header="0.3" footer="0.3"/>
  <pageSetup paperSize="9" orientation="portrait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1A2DB-11C8-436C-AD2D-2A5F71D7C677}">
  <sheetPr>
    <pageSetUpPr fitToPage="1"/>
  </sheetPr>
  <dimension ref="B2:D29"/>
  <sheetViews>
    <sheetView zoomScale="130" zoomScaleNormal="130" workbookViewId="0">
      <selection activeCell="D2" sqref="D2"/>
    </sheetView>
  </sheetViews>
  <sheetFormatPr defaultRowHeight="13.5" x14ac:dyDescent="0.4"/>
  <cols>
    <col min="1" max="1" width="9" style="1"/>
    <col min="2" max="2" width="4.75" style="1" customWidth="1"/>
    <col min="3" max="3" width="18.125" style="1" customWidth="1"/>
    <col min="4" max="4" width="9.625" style="1" customWidth="1"/>
    <col min="5" max="16384" width="9" style="1"/>
  </cols>
  <sheetData>
    <row r="2" spans="2:4" x14ac:dyDescent="0.4">
      <c r="B2" s="1" t="s">
        <v>1183</v>
      </c>
      <c r="D2" s="50" t="s">
        <v>1186</v>
      </c>
    </row>
    <row r="3" spans="2:4" x14ac:dyDescent="0.4">
      <c r="B3" s="73" t="s">
        <v>123</v>
      </c>
      <c r="C3" s="74"/>
      <c r="D3" s="3" t="s">
        <v>594</v>
      </c>
    </row>
    <row r="4" spans="2:4" x14ac:dyDescent="0.4">
      <c r="B4" s="75"/>
      <c r="C4" s="76"/>
      <c r="D4" s="4" t="s">
        <v>124</v>
      </c>
    </row>
    <row r="5" spans="2:4" x14ac:dyDescent="0.4">
      <c r="B5" s="2">
        <v>1</v>
      </c>
      <c r="C5" s="5" t="s">
        <v>589</v>
      </c>
      <c r="D5" s="5">
        <v>293.39999999999998</v>
      </c>
    </row>
    <row r="6" spans="2:4" x14ac:dyDescent="0.4">
      <c r="B6" s="2">
        <v>2</v>
      </c>
      <c r="C6" s="5" t="s">
        <v>878</v>
      </c>
      <c r="D6" s="5">
        <v>463.5</v>
      </c>
    </row>
    <row r="7" spans="2:4" x14ac:dyDescent="0.4">
      <c r="B7" s="2">
        <v>3</v>
      </c>
      <c r="C7" s="5" t="s">
        <v>590</v>
      </c>
      <c r="D7" s="5">
        <v>348.9</v>
      </c>
    </row>
    <row r="8" spans="2:4" x14ac:dyDescent="0.4">
      <c r="B8" s="2">
        <v>4</v>
      </c>
      <c r="C8" s="5" t="s">
        <v>591</v>
      </c>
      <c r="D8" s="5">
        <v>371.2</v>
      </c>
    </row>
    <row r="9" spans="2:4" x14ac:dyDescent="0.4">
      <c r="B9" s="2">
        <v>5</v>
      </c>
      <c r="C9" s="5" t="s">
        <v>879</v>
      </c>
      <c r="D9" s="5">
        <v>527.5</v>
      </c>
    </row>
    <row r="10" spans="2:4" x14ac:dyDescent="0.4">
      <c r="B10" s="2">
        <v>6</v>
      </c>
      <c r="C10" s="5" t="s">
        <v>592</v>
      </c>
      <c r="D10" s="5">
        <v>506.1</v>
      </c>
    </row>
    <row r="11" spans="2:4" x14ac:dyDescent="0.4">
      <c r="B11" s="2">
        <v>7</v>
      </c>
      <c r="C11" s="5" t="s">
        <v>593</v>
      </c>
      <c r="D11" s="5">
        <v>454.7</v>
      </c>
    </row>
    <row r="12" spans="2:4" x14ac:dyDescent="0.4">
      <c r="B12" s="2">
        <v>8</v>
      </c>
      <c r="C12" s="5" t="s">
        <v>880</v>
      </c>
      <c r="D12" s="5">
        <v>330.8</v>
      </c>
    </row>
    <row r="13" spans="2:4" x14ac:dyDescent="0.4">
      <c r="B13" s="2">
        <v>9</v>
      </c>
      <c r="C13" s="5" t="s">
        <v>881</v>
      </c>
      <c r="D13" s="5">
        <v>355.5</v>
      </c>
    </row>
    <row r="14" spans="2:4" x14ac:dyDescent="0.4">
      <c r="B14" s="2">
        <v>10</v>
      </c>
      <c r="C14" s="5" t="s">
        <v>882</v>
      </c>
      <c r="D14" s="5">
        <v>355.4</v>
      </c>
    </row>
    <row r="15" spans="2:4" x14ac:dyDescent="0.4">
      <c r="B15" s="2">
        <v>11</v>
      </c>
      <c r="C15" s="5" t="s">
        <v>883</v>
      </c>
      <c r="D15" s="5">
        <v>388.2</v>
      </c>
    </row>
    <row r="16" spans="2:4" x14ac:dyDescent="0.4">
      <c r="B16" s="2">
        <v>12</v>
      </c>
      <c r="C16" s="5" t="s">
        <v>485</v>
      </c>
      <c r="D16" s="5">
        <v>437.4</v>
      </c>
    </row>
    <row r="17" spans="2:4" x14ac:dyDescent="0.4">
      <c r="B17" s="2">
        <v>13</v>
      </c>
      <c r="C17" s="5" t="s">
        <v>884</v>
      </c>
      <c r="D17" s="5">
        <v>311.3</v>
      </c>
    </row>
    <row r="18" spans="2:4" x14ac:dyDescent="0.4">
      <c r="B18" s="2">
        <v>14</v>
      </c>
      <c r="C18" s="5" t="s">
        <v>885</v>
      </c>
      <c r="D18" s="5">
        <v>393.7</v>
      </c>
    </row>
    <row r="19" spans="2:4" x14ac:dyDescent="0.4">
      <c r="B19" s="2">
        <v>15</v>
      </c>
      <c r="C19" s="5" t="s">
        <v>886</v>
      </c>
      <c r="D19" s="5">
        <v>356.2</v>
      </c>
    </row>
    <row r="20" spans="2:4" x14ac:dyDescent="0.4">
      <c r="B20" s="2">
        <v>16</v>
      </c>
      <c r="C20" s="5" t="s">
        <v>887</v>
      </c>
      <c r="D20" s="5">
        <v>342.4</v>
      </c>
    </row>
    <row r="21" spans="2:4" x14ac:dyDescent="0.4">
      <c r="B21" s="2">
        <v>17</v>
      </c>
      <c r="C21" s="5" t="s">
        <v>888</v>
      </c>
      <c r="D21" s="5">
        <v>387.2</v>
      </c>
    </row>
    <row r="22" spans="2:4" x14ac:dyDescent="0.4">
      <c r="B22" s="2">
        <v>18</v>
      </c>
      <c r="C22" s="5" t="s">
        <v>889</v>
      </c>
      <c r="D22" s="5">
        <v>342.5</v>
      </c>
    </row>
    <row r="23" spans="2:4" x14ac:dyDescent="0.4">
      <c r="B23" s="2">
        <v>19</v>
      </c>
      <c r="C23" s="59" t="s">
        <v>1184</v>
      </c>
      <c r="D23" s="5">
        <v>386</v>
      </c>
    </row>
    <row r="24" spans="2:4" x14ac:dyDescent="0.4">
      <c r="B24" s="2">
        <v>20</v>
      </c>
      <c r="C24" s="5" t="s">
        <v>890</v>
      </c>
      <c r="D24" s="5">
        <v>372.3</v>
      </c>
    </row>
    <row r="25" spans="2:4" x14ac:dyDescent="0.4">
      <c r="B25" s="2">
        <v>21</v>
      </c>
      <c r="C25" s="5" t="s">
        <v>891</v>
      </c>
      <c r="D25" s="5">
        <v>254.6</v>
      </c>
    </row>
    <row r="26" spans="2:4" x14ac:dyDescent="0.4">
      <c r="B26" s="2">
        <v>22</v>
      </c>
      <c r="C26" s="5" t="s">
        <v>892</v>
      </c>
      <c r="D26" s="5">
        <v>311.89999999999998</v>
      </c>
    </row>
    <row r="27" spans="2:4" x14ac:dyDescent="0.4">
      <c r="B27" s="2">
        <v>23</v>
      </c>
      <c r="C27" s="5" t="s">
        <v>893</v>
      </c>
      <c r="D27" s="5">
        <v>336.1</v>
      </c>
    </row>
    <row r="28" spans="2:4" x14ac:dyDescent="0.4">
      <c r="B28" s="2">
        <v>24</v>
      </c>
      <c r="C28" s="5" t="s">
        <v>894</v>
      </c>
      <c r="D28" s="5">
        <v>469.5</v>
      </c>
    </row>
    <row r="29" spans="2:4" x14ac:dyDescent="0.4">
      <c r="B29" s="2">
        <v>25</v>
      </c>
      <c r="C29" s="5" t="s">
        <v>895</v>
      </c>
      <c r="D29" s="5">
        <v>350.9</v>
      </c>
    </row>
  </sheetData>
  <mergeCells count="1">
    <mergeCell ref="B3:C4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BADB5-5C85-463F-B707-1088EA63D99A}">
  <dimension ref="B2:D9"/>
  <sheetViews>
    <sheetView zoomScale="130" zoomScaleNormal="130" workbookViewId="0">
      <selection activeCell="I22" sqref="I22"/>
    </sheetView>
  </sheetViews>
  <sheetFormatPr defaultRowHeight="13.5" x14ac:dyDescent="0.4"/>
  <cols>
    <col min="1" max="1" width="9" style="1"/>
    <col min="2" max="2" width="4.75" style="1" customWidth="1"/>
    <col min="3" max="3" width="16.375" style="1" customWidth="1"/>
    <col min="4" max="4" width="9.5" style="1" bestFit="1" customWidth="1"/>
    <col min="5" max="20" width="8.25" style="1" customWidth="1"/>
    <col min="21" max="21" width="22.625" style="1" bestFit="1" customWidth="1"/>
    <col min="22" max="16384" width="9" style="1"/>
  </cols>
  <sheetData>
    <row r="2" spans="2:4" x14ac:dyDescent="0.4">
      <c r="B2" s="1" t="s">
        <v>1185</v>
      </c>
      <c r="D2" s="50" t="s">
        <v>1186</v>
      </c>
    </row>
    <row r="3" spans="2:4" x14ac:dyDescent="0.4">
      <c r="B3" s="73" t="s">
        <v>123</v>
      </c>
      <c r="C3" s="74"/>
      <c r="D3" s="3" t="s">
        <v>594</v>
      </c>
    </row>
    <row r="4" spans="2:4" x14ac:dyDescent="0.4">
      <c r="B4" s="91"/>
      <c r="C4" s="92"/>
      <c r="D4" s="4" t="s">
        <v>124</v>
      </c>
    </row>
    <row r="5" spans="2:4" x14ac:dyDescent="0.4">
      <c r="B5" s="2">
        <v>1</v>
      </c>
      <c r="C5" s="5" t="s">
        <v>1021</v>
      </c>
      <c r="D5" s="5">
        <v>470</v>
      </c>
    </row>
    <row r="6" spans="2:4" x14ac:dyDescent="0.4">
      <c r="B6" s="2">
        <v>2</v>
      </c>
      <c r="C6" s="5" t="s">
        <v>1022</v>
      </c>
      <c r="D6" s="5">
        <v>460</v>
      </c>
    </row>
    <row r="7" spans="2:4" x14ac:dyDescent="0.4">
      <c r="B7" s="2">
        <v>3</v>
      </c>
      <c r="C7" s="5" t="s">
        <v>1023</v>
      </c>
      <c r="D7" s="5">
        <v>450</v>
      </c>
    </row>
    <row r="8" spans="2:4" x14ac:dyDescent="0.4">
      <c r="B8" s="2">
        <v>4</v>
      </c>
      <c r="C8" s="5" t="s">
        <v>1024</v>
      </c>
      <c r="D8" s="5">
        <v>290</v>
      </c>
    </row>
    <row r="9" spans="2:4" x14ac:dyDescent="0.4">
      <c r="B9" s="2">
        <v>5</v>
      </c>
      <c r="C9" s="5" t="s">
        <v>1025</v>
      </c>
      <c r="D9" s="5">
        <v>380</v>
      </c>
    </row>
  </sheetData>
  <mergeCells count="1">
    <mergeCell ref="B3:C4"/>
  </mergeCells>
  <phoneticPr fontId="2"/>
  <pageMargins left="0.7" right="0.7" top="0.75" bottom="0.75" header="0.3" footer="0.3"/>
  <pageSetup paperSize="9" orientation="portrait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4E4EA-51AC-4566-B32F-0E0BBA0672E8}">
  <dimension ref="C2:I21"/>
  <sheetViews>
    <sheetView topLeftCell="B1" zoomScale="130" zoomScaleNormal="130" workbookViewId="0">
      <selection activeCell="D27" sqref="D27"/>
    </sheetView>
  </sheetViews>
  <sheetFormatPr defaultRowHeight="13.5" x14ac:dyDescent="0.4"/>
  <cols>
    <col min="1" max="1" width="11" style="1" bestFit="1" customWidth="1"/>
    <col min="2" max="2" width="9" style="1"/>
    <col min="3" max="3" width="4.75" style="1" customWidth="1"/>
    <col min="4" max="4" width="16" style="1" customWidth="1"/>
    <col min="5" max="5" width="14.25" style="1" customWidth="1"/>
    <col min="6" max="6" width="5.5" style="1" bestFit="1" customWidth="1"/>
    <col min="7" max="7" width="6.5" style="1" bestFit="1" customWidth="1"/>
    <col min="8" max="8" width="5.5" style="1" bestFit="1" customWidth="1"/>
    <col min="9" max="9" width="20.5" style="1" bestFit="1" customWidth="1"/>
    <col min="10" max="16384" width="9" style="1"/>
  </cols>
  <sheetData>
    <row r="2" spans="3:9" x14ac:dyDescent="0.4">
      <c r="C2" s="1" t="s">
        <v>1134</v>
      </c>
    </row>
    <row r="3" spans="3:9" x14ac:dyDescent="0.4">
      <c r="C3" s="1" t="s">
        <v>122</v>
      </c>
      <c r="E3" s="15">
        <v>1440</v>
      </c>
      <c r="F3" s="1" t="s">
        <v>1186</v>
      </c>
    </row>
    <row r="4" spans="3:9" x14ac:dyDescent="0.4">
      <c r="C4" s="73" t="s">
        <v>123</v>
      </c>
      <c r="D4" s="79"/>
      <c r="E4" s="16" t="s">
        <v>594</v>
      </c>
      <c r="F4" s="81" t="s">
        <v>389</v>
      </c>
      <c r="G4" s="82"/>
      <c r="H4" s="83"/>
      <c r="I4" s="11" t="s">
        <v>1189</v>
      </c>
    </row>
    <row r="5" spans="3:9" x14ac:dyDescent="0.4">
      <c r="C5" s="75"/>
      <c r="D5" s="80"/>
      <c r="E5" s="4" t="s">
        <v>124</v>
      </c>
      <c r="F5" s="2" t="s">
        <v>125</v>
      </c>
      <c r="G5" s="2" t="s">
        <v>126</v>
      </c>
      <c r="H5" s="2" t="s">
        <v>390</v>
      </c>
      <c r="I5" s="4" t="s">
        <v>389</v>
      </c>
    </row>
    <row r="6" spans="3:9" x14ac:dyDescent="0.4">
      <c r="C6" s="2">
        <v>1</v>
      </c>
      <c r="D6" s="5" t="s">
        <v>391</v>
      </c>
      <c r="E6" s="18">
        <f>I6*24</f>
        <v>250.02842657096022</v>
      </c>
      <c r="F6" s="5">
        <v>2483</v>
      </c>
      <c r="G6" s="5">
        <v>4.58</v>
      </c>
      <c r="H6" s="5">
        <v>0.75</v>
      </c>
      <c r="I6" s="19">
        <f t="shared" ref="I6:I21" si="0">F6/($E$3^(H6)+G6)</f>
        <v>10.417851107123342</v>
      </c>
    </row>
    <row r="7" spans="3:9" x14ac:dyDescent="0.4">
      <c r="C7" s="2">
        <v>2</v>
      </c>
      <c r="D7" s="5" t="s">
        <v>392</v>
      </c>
      <c r="E7" s="18">
        <f t="shared" ref="E7:E21" si="1">I7*24</f>
        <v>300.04836802692103</v>
      </c>
      <c r="F7" s="5">
        <v>3032</v>
      </c>
      <c r="G7" s="5">
        <v>8.76</v>
      </c>
      <c r="H7" s="5">
        <v>0.75</v>
      </c>
      <c r="I7" s="19">
        <f t="shared" si="0"/>
        <v>12.502015334455043</v>
      </c>
    </row>
    <row r="8" spans="3:9" x14ac:dyDescent="0.4">
      <c r="C8" s="2">
        <v>3</v>
      </c>
      <c r="D8" s="20" t="s">
        <v>393</v>
      </c>
      <c r="E8" s="18">
        <f t="shared" si="1"/>
        <v>210.0182251692159</v>
      </c>
      <c r="F8" s="5">
        <v>2070</v>
      </c>
      <c r="G8" s="5">
        <v>2.79</v>
      </c>
      <c r="H8" s="5">
        <v>0.75</v>
      </c>
      <c r="I8" s="19">
        <f t="shared" si="0"/>
        <v>8.7507593820506617</v>
      </c>
    </row>
    <row r="9" spans="3:9" x14ac:dyDescent="0.4">
      <c r="C9" s="2">
        <v>4</v>
      </c>
      <c r="D9" s="5" t="s">
        <v>394</v>
      </c>
      <c r="E9" s="18">
        <f t="shared" si="1"/>
        <v>319.9465459998363</v>
      </c>
      <c r="F9" s="5">
        <v>3264</v>
      </c>
      <c r="G9" s="5">
        <v>11.08</v>
      </c>
      <c r="H9" s="5">
        <v>0.75</v>
      </c>
      <c r="I9" s="19">
        <f t="shared" si="0"/>
        <v>13.331106083326514</v>
      </c>
    </row>
    <row r="10" spans="3:9" x14ac:dyDescent="0.4">
      <c r="C10" s="2">
        <v>5</v>
      </c>
      <c r="D10" s="5" t="s">
        <v>395</v>
      </c>
      <c r="E10" s="18">
        <f t="shared" si="1"/>
        <v>240.06946820023086</v>
      </c>
      <c r="F10" s="5">
        <v>2388</v>
      </c>
      <c r="G10" s="5">
        <v>4.97</v>
      </c>
      <c r="H10" s="5">
        <v>0.75</v>
      </c>
      <c r="I10" s="19">
        <f t="shared" si="0"/>
        <v>10.002894508342953</v>
      </c>
    </row>
    <row r="11" spans="3:9" x14ac:dyDescent="0.4">
      <c r="C11" s="2">
        <v>6</v>
      </c>
      <c r="D11" s="5" t="s">
        <v>396</v>
      </c>
      <c r="E11" s="18">
        <f t="shared" si="1"/>
        <v>259.92971602963024</v>
      </c>
      <c r="F11" s="5">
        <v>2594</v>
      </c>
      <c r="G11" s="5">
        <v>5.75</v>
      </c>
      <c r="H11" s="5">
        <v>0.75</v>
      </c>
      <c r="I11" s="19">
        <f t="shared" si="0"/>
        <v>10.830404834567927</v>
      </c>
    </row>
    <row r="12" spans="3:9" x14ac:dyDescent="0.4">
      <c r="C12" s="2">
        <v>7</v>
      </c>
      <c r="D12" s="5" t="s">
        <v>397</v>
      </c>
      <c r="E12" s="18">
        <f t="shared" si="1"/>
        <v>259.92971602963024</v>
      </c>
      <c r="F12" s="5">
        <v>2594</v>
      </c>
      <c r="G12" s="5">
        <v>5.75</v>
      </c>
      <c r="H12" s="5">
        <v>0.75</v>
      </c>
      <c r="I12" s="19">
        <f t="shared" si="0"/>
        <v>10.830404834567927</v>
      </c>
    </row>
    <row r="13" spans="3:9" x14ac:dyDescent="0.4">
      <c r="C13" s="2">
        <v>8</v>
      </c>
      <c r="D13" s="5" t="s">
        <v>398</v>
      </c>
      <c r="E13" s="18">
        <f t="shared" si="1"/>
        <v>360.04231639861808</v>
      </c>
      <c r="F13" s="5">
        <v>3714</v>
      </c>
      <c r="G13" s="5">
        <v>13.81</v>
      </c>
      <c r="H13" s="5">
        <v>0.75</v>
      </c>
      <c r="I13" s="19">
        <f t="shared" si="0"/>
        <v>15.001763183275754</v>
      </c>
    </row>
    <row r="14" spans="3:9" x14ac:dyDescent="0.4">
      <c r="C14" s="2">
        <v>9</v>
      </c>
      <c r="D14" s="20" t="s">
        <v>399</v>
      </c>
      <c r="E14" s="18">
        <f t="shared" si="1"/>
        <v>220.06138961383309</v>
      </c>
      <c r="F14" s="5">
        <v>2181</v>
      </c>
      <c r="G14" s="21">
        <v>4.0999999999999996</v>
      </c>
      <c r="H14" s="5">
        <v>0.75</v>
      </c>
      <c r="I14" s="19">
        <f t="shared" si="0"/>
        <v>9.1692245672430452</v>
      </c>
    </row>
    <row r="15" spans="3:9" x14ac:dyDescent="0.4">
      <c r="C15" s="2">
        <v>10</v>
      </c>
      <c r="D15" s="5" t="s">
        <v>400</v>
      </c>
      <c r="E15" s="18">
        <f t="shared" si="1"/>
        <v>340.07457594326115</v>
      </c>
      <c r="F15" s="5">
        <v>3476</v>
      </c>
      <c r="G15" s="5">
        <v>11.55</v>
      </c>
      <c r="H15" s="5">
        <v>0.75</v>
      </c>
      <c r="I15" s="19">
        <f t="shared" si="0"/>
        <v>14.169773997635881</v>
      </c>
    </row>
    <row r="16" spans="3:9" x14ac:dyDescent="0.4">
      <c r="C16" s="2">
        <v>11</v>
      </c>
      <c r="D16" s="20" t="s">
        <v>401</v>
      </c>
      <c r="E16" s="18">
        <f t="shared" si="1"/>
        <v>540.00270813754264</v>
      </c>
      <c r="F16" s="5">
        <v>5936</v>
      </c>
      <c r="G16" s="5">
        <v>30.06</v>
      </c>
      <c r="H16" s="5">
        <v>0.75</v>
      </c>
      <c r="I16" s="19">
        <f t="shared" si="0"/>
        <v>22.500112839064279</v>
      </c>
    </row>
    <row r="17" spans="3:9" x14ac:dyDescent="0.4">
      <c r="C17" s="2">
        <v>12</v>
      </c>
      <c r="D17" s="5" t="s">
        <v>402</v>
      </c>
      <c r="E17" s="18">
        <f t="shared" si="1"/>
        <v>280.11883172399865</v>
      </c>
      <c r="F17" s="5">
        <v>2804</v>
      </c>
      <c r="G17" s="5">
        <v>6.48</v>
      </c>
      <c r="H17" s="5">
        <v>0.75</v>
      </c>
      <c r="I17" s="19">
        <f t="shared" si="0"/>
        <v>11.671617988499944</v>
      </c>
    </row>
    <row r="18" spans="3:9" x14ac:dyDescent="0.4">
      <c r="C18" s="2">
        <v>13</v>
      </c>
      <c r="D18" s="5" t="s">
        <v>403</v>
      </c>
      <c r="E18" s="18">
        <f t="shared" si="1"/>
        <v>450.05119166584313</v>
      </c>
      <c r="F18" s="5">
        <v>4797</v>
      </c>
      <c r="G18" s="5">
        <v>22.05</v>
      </c>
      <c r="H18" s="5">
        <v>0.75</v>
      </c>
      <c r="I18" s="19">
        <f t="shared" si="0"/>
        <v>18.752132986076798</v>
      </c>
    </row>
    <row r="19" spans="3:9" x14ac:dyDescent="0.4">
      <c r="C19" s="2">
        <v>14</v>
      </c>
      <c r="D19" s="5" t="s">
        <v>404</v>
      </c>
      <c r="E19" s="18">
        <f t="shared" si="1"/>
        <v>379.87616935748292</v>
      </c>
      <c r="F19" s="5">
        <v>3955</v>
      </c>
      <c r="G19" s="5">
        <v>16.11</v>
      </c>
      <c r="H19" s="5">
        <v>0.75</v>
      </c>
      <c r="I19" s="19">
        <f t="shared" si="0"/>
        <v>15.828173723228455</v>
      </c>
    </row>
    <row r="20" spans="3:9" x14ac:dyDescent="0.4">
      <c r="C20" s="2">
        <v>15</v>
      </c>
      <c r="D20" s="5" t="s">
        <v>405</v>
      </c>
      <c r="E20" s="18">
        <f t="shared" si="1"/>
        <v>330.05038593583572</v>
      </c>
      <c r="F20" s="5">
        <v>3358</v>
      </c>
      <c r="G20" s="5">
        <v>10.42</v>
      </c>
      <c r="H20" s="5">
        <v>0.75</v>
      </c>
      <c r="I20" s="19">
        <f t="shared" si="0"/>
        <v>13.752099413993156</v>
      </c>
    </row>
    <row r="21" spans="3:9" x14ac:dyDescent="0.4">
      <c r="C21" s="2">
        <v>16</v>
      </c>
      <c r="D21" s="5" t="s">
        <v>406</v>
      </c>
      <c r="E21" s="18">
        <f t="shared" si="1"/>
        <v>240.06946820023086</v>
      </c>
      <c r="F21" s="5">
        <v>2388</v>
      </c>
      <c r="G21" s="5">
        <v>4.97</v>
      </c>
      <c r="H21" s="5">
        <v>0.75</v>
      </c>
      <c r="I21" s="19">
        <f t="shared" si="0"/>
        <v>10.002894508342953</v>
      </c>
    </row>
  </sheetData>
  <mergeCells count="2">
    <mergeCell ref="C4:D5"/>
    <mergeCell ref="F4:H4"/>
  </mergeCells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7D19A-5208-4DE8-BB77-0F2257D2B3E4}">
  <dimension ref="A2:G27"/>
  <sheetViews>
    <sheetView zoomScale="115" zoomScaleNormal="115" workbookViewId="0">
      <selection activeCell="I12" sqref="I12"/>
    </sheetView>
  </sheetViews>
  <sheetFormatPr defaultRowHeight="13.5" x14ac:dyDescent="0.4"/>
  <cols>
    <col min="1" max="1" width="9" style="1"/>
    <col min="2" max="2" width="4.75" style="1" customWidth="1"/>
    <col min="3" max="3" width="10.875" style="1" customWidth="1"/>
    <col min="4" max="4" width="20.5" style="1" bestFit="1" customWidth="1"/>
    <col min="5" max="5" width="16.125" style="1" bestFit="1" customWidth="1"/>
    <col min="6" max="6" width="9.5" style="1" bestFit="1" customWidth="1"/>
    <col min="7" max="7" width="11.75" style="1" bestFit="1" customWidth="1"/>
    <col min="8" max="16384" width="9" style="1"/>
  </cols>
  <sheetData>
    <row r="2" spans="1:7" x14ac:dyDescent="0.4">
      <c r="B2" s="1" t="s">
        <v>1133</v>
      </c>
      <c r="F2" s="1" t="s">
        <v>1186</v>
      </c>
    </row>
    <row r="3" spans="1:7" x14ac:dyDescent="0.4">
      <c r="B3" s="72" t="s">
        <v>407</v>
      </c>
      <c r="C3" s="71"/>
      <c r="D3" s="10" t="s">
        <v>626</v>
      </c>
      <c r="E3" s="3" t="s">
        <v>627</v>
      </c>
      <c r="F3" s="77" t="s">
        <v>1137</v>
      </c>
      <c r="G3" s="85" t="s">
        <v>4</v>
      </c>
    </row>
    <row r="4" spans="1:7" x14ac:dyDescent="0.4">
      <c r="B4" s="71"/>
      <c r="C4" s="71"/>
      <c r="D4" s="4" t="s">
        <v>124</v>
      </c>
      <c r="E4" s="4" t="s">
        <v>124</v>
      </c>
      <c r="F4" s="84"/>
      <c r="G4" s="78"/>
    </row>
    <row r="5" spans="1:7" x14ac:dyDescent="0.4">
      <c r="A5" s="13"/>
      <c r="B5" s="2">
        <v>1</v>
      </c>
      <c r="C5" s="5" t="s">
        <v>409</v>
      </c>
      <c r="D5" s="5">
        <v>167.5</v>
      </c>
      <c r="E5" s="5">
        <v>172.3</v>
      </c>
      <c r="F5" s="5">
        <f t="shared" ref="F5:F25" si="0">MAX(D5:E5)</f>
        <v>172.3</v>
      </c>
      <c r="G5" s="5"/>
    </row>
    <row r="6" spans="1:7" x14ac:dyDescent="0.4">
      <c r="B6" s="2">
        <v>2</v>
      </c>
      <c r="C6" s="5" t="s">
        <v>410</v>
      </c>
      <c r="D6" s="5">
        <v>207.8</v>
      </c>
      <c r="E6" s="5">
        <v>198.3</v>
      </c>
      <c r="F6" s="5">
        <f t="shared" si="0"/>
        <v>207.8</v>
      </c>
      <c r="G6" s="5"/>
    </row>
    <row r="7" spans="1:7" x14ac:dyDescent="0.4">
      <c r="A7" s="13"/>
      <c r="B7" s="2">
        <v>3</v>
      </c>
      <c r="C7" s="5" t="s">
        <v>408</v>
      </c>
      <c r="D7" s="5">
        <v>314.5</v>
      </c>
      <c r="E7" s="5">
        <v>275.10000000000002</v>
      </c>
      <c r="F7" s="5">
        <f>MAX(D7:E7)</f>
        <v>314.5</v>
      </c>
      <c r="G7" s="5"/>
    </row>
    <row r="8" spans="1:7" x14ac:dyDescent="0.4">
      <c r="B8" s="30">
        <v>3</v>
      </c>
      <c r="C8" s="14" t="s">
        <v>411</v>
      </c>
      <c r="D8" s="14">
        <v>217.3</v>
      </c>
      <c r="E8" s="14">
        <v>178.1</v>
      </c>
      <c r="F8" s="14">
        <f t="shared" si="0"/>
        <v>217.3</v>
      </c>
      <c r="G8" s="14" t="s">
        <v>1187</v>
      </c>
    </row>
    <row r="9" spans="1:7" x14ac:dyDescent="0.4">
      <c r="B9" s="30">
        <v>4</v>
      </c>
      <c r="C9" s="14" t="s">
        <v>412</v>
      </c>
      <c r="D9" s="14">
        <v>148.30000000000001</v>
      </c>
      <c r="E9" s="14">
        <v>137.80000000000001</v>
      </c>
      <c r="F9" s="14">
        <f t="shared" si="0"/>
        <v>148.30000000000001</v>
      </c>
      <c r="G9" s="14" t="s">
        <v>1187</v>
      </c>
    </row>
    <row r="10" spans="1:7" x14ac:dyDescent="0.4">
      <c r="B10" s="2">
        <v>4</v>
      </c>
      <c r="C10" s="5" t="s">
        <v>413</v>
      </c>
      <c r="D10" s="5">
        <v>155.5</v>
      </c>
      <c r="E10" s="5">
        <v>144.9</v>
      </c>
      <c r="F10" s="5">
        <f t="shared" si="0"/>
        <v>155.5</v>
      </c>
      <c r="G10" s="5"/>
    </row>
    <row r="11" spans="1:7" x14ac:dyDescent="0.4">
      <c r="B11" s="2">
        <v>5</v>
      </c>
      <c r="C11" s="5" t="s">
        <v>414</v>
      </c>
      <c r="D11" s="5">
        <v>163.80000000000001</v>
      </c>
      <c r="E11" s="5">
        <v>167.2</v>
      </c>
      <c r="F11" s="5">
        <f t="shared" si="0"/>
        <v>167.2</v>
      </c>
      <c r="G11" s="5"/>
    </row>
    <row r="12" spans="1:7" x14ac:dyDescent="0.4">
      <c r="B12" s="2">
        <v>6</v>
      </c>
      <c r="C12" s="5" t="s">
        <v>415</v>
      </c>
      <c r="D12" s="5">
        <v>216.7</v>
      </c>
      <c r="E12" s="5">
        <v>210.6</v>
      </c>
      <c r="F12" s="5">
        <f t="shared" si="0"/>
        <v>216.7</v>
      </c>
      <c r="G12" s="5"/>
    </row>
    <row r="13" spans="1:7" x14ac:dyDescent="0.4">
      <c r="B13" s="2">
        <v>7</v>
      </c>
      <c r="C13" s="5" t="s">
        <v>416</v>
      </c>
      <c r="D13" s="5">
        <v>163.1</v>
      </c>
      <c r="E13" s="5">
        <v>151.19999999999999</v>
      </c>
      <c r="F13" s="5">
        <f t="shared" si="0"/>
        <v>163.1</v>
      </c>
      <c r="G13" s="5"/>
    </row>
    <row r="14" spans="1:7" x14ac:dyDescent="0.4">
      <c r="B14" s="2">
        <v>8</v>
      </c>
      <c r="C14" s="5" t="s">
        <v>417</v>
      </c>
      <c r="D14" s="5">
        <v>211.4</v>
      </c>
      <c r="E14" s="5">
        <v>186.6</v>
      </c>
      <c r="F14" s="5">
        <f t="shared" si="0"/>
        <v>211.4</v>
      </c>
      <c r="G14" s="5"/>
    </row>
    <row r="15" spans="1:7" x14ac:dyDescent="0.4">
      <c r="B15" s="2">
        <v>9</v>
      </c>
      <c r="C15" s="5" t="s">
        <v>418</v>
      </c>
      <c r="D15" s="5">
        <v>267.8</v>
      </c>
      <c r="E15" s="5">
        <v>243.5</v>
      </c>
      <c r="F15" s="5">
        <f t="shared" si="0"/>
        <v>267.8</v>
      </c>
      <c r="G15" s="5"/>
    </row>
    <row r="16" spans="1:7" x14ac:dyDescent="0.4">
      <c r="B16" s="30">
        <v>9</v>
      </c>
      <c r="C16" s="14" t="s">
        <v>420</v>
      </c>
      <c r="D16" s="14">
        <v>244.7</v>
      </c>
      <c r="E16" s="14">
        <v>216.5</v>
      </c>
      <c r="F16" s="14">
        <f>MAX(D16:E16)</f>
        <v>244.7</v>
      </c>
      <c r="G16" s="14" t="s">
        <v>1187</v>
      </c>
    </row>
    <row r="17" spans="2:7" x14ac:dyDescent="0.4">
      <c r="B17" s="2">
        <v>10</v>
      </c>
      <c r="C17" s="5" t="s">
        <v>419</v>
      </c>
      <c r="D17" s="5">
        <v>239.4</v>
      </c>
      <c r="E17" s="5">
        <v>217.4</v>
      </c>
      <c r="F17" s="5">
        <f t="shared" si="0"/>
        <v>239.4</v>
      </c>
      <c r="G17" s="5"/>
    </row>
    <row r="18" spans="2:7" x14ac:dyDescent="0.4">
      <c r="B18" s="2">
        <v>11</v>
      </c>
      <c r="C18" s="5" t="s">
        <v>421</v>
      </c>
      <c r="D18" s="5">
        <v>230.3</v>
      </c>
      <c r="E18" s="5">
        <v>253.6</v>
      </c>
      <c r="F18" s="5">
        <f t="shared" si="0"/>
        <v>253.6</v>
      </c>
      <c r="G18" s="5"/>
    </row>
    <row r="19" spans="2:7" x14ac:dyDescent="0.4">
      <c r="B19" s="2">
        <v>12</v>
      </c>
      <c r="C19" s="5" t="s">
        <v>422</v>
      </c>
      <c r="D19" s="5">
        <v>198.3</v>
      </c>
      <c r="E19" s="5">
        <v>202.3</v>
      </c>
      <c r="F19" s="5">
        <f t="shared" si="0"/>
        <v>202.3</v>
      </c>
      <c r="G19" s="5"/>
    </row>
    <row r="20" spans="2:7" x14ac:dyDescent="0.4">
      <c r="B20" s="2">
        <v>13</v>
      </c>
      <c r="C20" s="5" t="s">
        <v>423</v>
      </c>
      <c r="D20" s="5">
        <v>220.1</v>
      </c>
      <c r="E20" s="5">
        <v>216.5</v>
      </c>
      <c r="F20" s="5">
        <f t="shared" si="0"/>
        <v>220.1</v>
      </c>
      <c r="G20" s="5"/>
    </row>
    <row r="21" spans="2:7" x14ac:dyDescent="0.4">
      <c r="B21" s="2">
        <v>14</v>
      </c>
      <c r="C21" s="5" t="s">
        <v>424</v>
      </c>
      <c r="D21" s="5">
        <v>181.8</v>
      </c>
      <c r="E21" s="5">
        <v>179.8</v>
      </c>
      <c r="F21" s="5">
        <f t="shared" si="0"/>
        <v>181.8</v>
      </c>
      <c r="G21" s="5"/>
    </row>
    <row r="22" spans="2:7" x14ac:dyDescent="0.4">
      <c r="B22" s="2">
        <v>15</v>
      </c>
      <c r="C22" s="5" t="s">
        <v>425</v>
      </c>
      <c r="D22" s="5">
        <v>152.6</v>
      </c>
      <c r="E22" s="5">
        <v>136.1</v>
      </c>
      <c r="F22" s="5">
        <f t="shared" si="0"/>
        <v>152.6</v>
      </c>
      <c r="G22" s="5"/>
    </row>
    <row r="23" spans="2:7" x14ac:dyDescent="0.4">
      <c r="B23" s="2">
        <v>16</v>
      </c>
      <c r="C23" s="5" t="s">
        <v>426</v>
      </c>
      <c r="D23" s="5">
        <v>161.6</v>
      </c>
      <c r="E23" s="5">
        <v>166.1</v>
      </c>
      <c r="F23" s="5">
        <f t="shared" si="0"/>
        <v>166.1</v>
      </c>
      <c r="G23" s="5"/>
    </row>
    <row r="24" spans="2:7" x14ac:dyDescent="0.4">
      <c r="B24" s="2">
        <v>17</v>
      </c>
      <c r="C24" s="5" t="s">
        <v>427</v>
      </c>
      <c r="D24" s="5">
        <v>132.9</v>
      </c>
      <c r="E24" s="5">
        <v>131.9</v>
      </c>
      <c r="F24" s="5">
        <f t="shared" si="0"/>
        <v>132.9</v>
      </c>
      <c r="G24" s="5"/>
    </row>
    <row r="25" spans="2:7" x14ac:dyDescent="0.4">
      <c r="B25" s="2">
        <v>18</v>
      </c>
      <c r="C25" s="5" t="s">
        <v>428</v>
      </c>
      <c r="D25" s="5">
        <v>165.3</v>
      </c>
      <c r="E25" s="5">
        <v>171.4</v>
      </c>
      <c r="F25" s="5">
        <f t="shared" si="0"/>
        <v>171.4</v>
      </c>
      <c r="G25" s="5"/>
    </row>
    <row r="26" spans="2:7" x14ac:dyDescent="0.4">
      <c r="B26" s="1" t="s">
        <v>1192</v>
      </c>
    </row>
    <row r="27" spans="2:7" x14ac:dyDescent="0.4">
      <c r="B27" s="1" t="s">
        <v>1193</v>
      </c>
    </row>
  </sheetData>
  <mergeCells count="3">
    <mergeCell ref="B3:C4"/>
    <mergeCell ref="F3:F4"/>
    <mergeCell ref="G3:G4"/>
  </mergeCells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FEAD7-A1D2-4D55-9D1F-63820CACF7AA}">
  <dimension ref="C1:I8"/>
  <sheetViews>
    <sheetView workbookViewId="0">
      <selection activeCell="I36" sqref="I36"/>
    </sheetView>
  </sheetViews>
  <sheetFormatPr defaultRowHeight="13.5" x14ac:dyDescent="0.4"/>
  <cols>
    <col min="1" max="1" width="11" style="1" bestFit="1" customWidth="1"/>
    <col min="2" max="2" width="9" style="1"/>
    <col min="3" max="3" width="4.75" style="1" customWidth="1"/>
    <col min="4" max="4" width="16.75" style="1" customWidth="1"/>
    <col min="5" max="5" width="7.5" style="1" bestFit="1" customWidth="1"/>
    <col min="6" max="8" width="7.5" style="1" customWidth="1"/>
    <col min="9" max="9" width="20.25" style="1" customWidth="1"/>
    <col min="10" max="16384" width="9" style="1"/>
  </cols>
  <sheetData>
    <row r="1" spans="3:9" x14ac:dyDescent="0.4">
      <c r="C1" s="1" t="s">
        <v>1136</v>
      </c>
    </row>
    <row r="2" spans="3:9" x14ac:dyDescent="0.4">
      <c r="C2" s="15"/>
      <c r="D2" s="7" t="s">
        <v>1135</v>
      </c>
      <c r="E2" s="22">
        <v>1440</v>
      </c>
      <c r="F2" s="1" t="s">
        <v>1186</v>
      </c>
    </row>
    <row r="3" spans="3:9" x14ac:dyDescent="0.4">
      <c r="C3" s="73" t="s">
        <v>123</v>
      </c>
      <c r="D3" s="74"/>
      <c r="E3" s="16" t="s">
        <v>594</v>
      </c>
      <c r="F3" s="86" t="s">
        <v>124</v>
      </c>
      <c r="G3" s="82"/>
      <c r="H3" s="83"/>
      <c r="I3" s="25" t="s">
        <v>1188</v>
      </c>
    </row>
    <row r="4" spans="3:9" x14ac:dyDescent="0.4">
      <c r="C4" s="75"/>
      <c r="D4" s="76"/>
      <c r="E4" s="4" t="s">
        <v>124</v>
      </c>
      <c r="F4" s="2" t="s">
        <v>125</v>
      </c>
      <c r="G4" s="2" t="s">
        <v>126</v>
      </c>
      <c r="H4" s="2" t="s">
        <v>127</v>
      </c>
      <c r="I4" s="12" t="s">
        <v>124</v>
      </c>
    </row>
    <row r="5" spans="3:9" x14ac:dyDescent="0.4">
      <c r="C5" s="2">
        <v>1</v>
      </c>
      <c r="D5" s="5" t="s">
        <v>432</v>
      </c>
      <c r="E5" s="9">
        <f>I5*24</f>
        <v>219.6539649199654</v>
      </c>
      <c r="F5" s="5">
        <v>1758</v>
      </c>
      <c r="G5" s="23">
        <v>5.5049999999999999</v>
      </c>
      <c r="H5" s="24">
        <v>0.71899999999999997</v>
      </c>
      <c r="I5" s="24">
        <f>F5/($E$2^(H5)+G5)</f>
        <v>9.1522485383318912</v>
      </c>
    </row>
    <row r="6" spans="3:9" x14ac:dyDescent="0.4">
      <c r="C6" s="2">
        <v>2</v>
      </c>
      <c r="D6" s="5" t="s">
        <v>433</v>
      </c>
      <c r="E6" s="9">
        <f t="shared" ref="E6:E8" si="0">I6*24</f>
        <v>259.90107608948858</v>
      </c>
      <c r="F6" s="5">
        <v>1732</v>
      </c>
      <c r="G6" s="5">
        <v>6.6219999999999999</v>
      </c>
      <c r="H6" s="5">
        <v>0.69199999999999995</v>
      </c>
      <c r="I6" s="24">
        <f>F6/($E$2^(H6)+G6)</f>
        <v>10.829211503728692</v>
      </c>
    </row>
    <row r="7" spans="3:9" x14ac:dyDescent="0.4">
      <c r="C7" s="2">
        <v>3</v>
      </c>
      <c r="D7" s="5" t="s">
        <v>434</v>
      </c>
      <c r="E7" s="9">
        <f t="shared" si="0"/>
        <v>186.15831110556678</v>
      </c>
      <c r="F7" s="5">
        <v>2402</v>
      </c>
      <c r="G7" s="5">
        <v>8.1530000000000005</v>
      </c>
      <c r="H7" s="5">
        <v>0.78500000000000003</v>
      </c>
      <c r="I7" s="24">
        <f>F7/($E$2^(H7)+G7)</f>
        <v>7.7565962960652826</v>
      </c>
    </row>
    <row r="8" spans="3:9" x14ac:dyDescent="0.4">
      <c r="C8" s="2">
        <v>4</v>
      </c>
      <c r="D8" s="5" t="s">
        <v>435</v>
      </c>
      <c r="E8" s="9">
        <f t="shared" si="0"/>
        <v>266.996840787829</v>
      </c>
      <c r="F8" s="5">
        <v>801</v>
      </c>
      <c r="G8" s="5">
        <v>0.55800000000000005</v>
      </c>
      <c r="H8" s="5">
        <v>0.58699999999999997</v>
      </c>
      <c r="I8" s="24">
        <f>F8/($E$2^(H8)+G8)</f>
        <v>11.124868366159541</v>
      </c>
    </row>
  </sheetData>
  <mergeCells count="2">
    <mergeCell ref="C3:D4"/>
    <mergeCell ref="F3:H3"/>
  </mergeCells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90E11-2DC5-4B73-A0A5-F40BAFCC4F9A}">
  <dimension ref="B2:U64"/>
  <sheetViews>
    <sheetView topLeftCell="A28" workbookViewId="0">
      <selection activeCell="H32" sqref="H32"/>
    </sheetView>
  </sheetViews>
  <sheetFormatPr defaultRowHeight="13.5" x14ac:dyDescent="0.4"/>
  <cols>
    <col min="1" max="1" width="9" style="1"/>
    <col min="2" max="2" width="4.75" style="1" customWidth="1"/>
    <col min="3" max="3" width="18.25" style="1" customWidth="1"/>
    <col min="4" max="4" width="10" style="1" customWidth="1"/>
    <col min="5" max="5" width="13.125" style="1" customWidth="1"/>
    <col min="6" max="11" width="9.25" style="1" customWidth="1"/>
    <col min="12" max="20" width="13.125" style="1" customWidth="1"/>
    <col min="21" max="16384" width="9" style="1"/>
  </cols>
  <sheetData>
    <row r="2" spans="2:21" x14ac:dyDescent="0.4">
      <c r="B2" s="1" t="s">
        <v>1132</v>
      </c>
      <c r="D2" s="1" t="s">
        <v>1186</v>
      </c>
      <c r="Q2" s="87"/>
      <c r="R2" s="87"/>
      <c r="T2" s="88"/>
      <c r="U2" s="88"/>
    </row>
    <row r="3" spans="2:21" x14ac:dyDescent="0.4">
      <c r="B3" s="73" t="s">
        <v>123</v>
      </c>
      <c r="C3" s="74"/>
      <c r="D3" s="3" t="s">
        <v>594</v>
      </c>
    </row>
    <row r="4" spans="2:21" x14ac:dyDescent="0.4">
      <c r="B4" s="75"/>
      <c r="C4" s="76"/>
      <c r="D4" s="4" t="s">
        <v>124</v>
      </c>
    </row>
    <row r="5" spans="2:21" x14ac:dyDescent="0.4">
      <c r="B5" s="2">
        <v>1</v>
      </c>
      <c r="C5" s="5" t="s">
        <v>628</v>
      </c>
      <c r="D5" s="9">
        <v>159.5</v>
      </c>
    </row>
    <row r="6" spans="2:21" x14ac:dyDescent="0.4">
      <c r="B6" s="2">
        <v>2</v>
      </c>
      <c r="C6" s="5" t="s">
        <v>629</v>
      </c>
      <c r="D6" s="9">
        <v>202</v>
      </c>
    </row>
    <row r="7" spans="2:21" x14ac:dyDescent="0.4">
      <c r="B7" s="2">
        <v>3</v>
      </c>
      <c r="C7" s="5" t="s">
        <v>630</v>
      </c>
      <c r="D7" s="9">
        <v>285</v>
      </c>
    </row>
    <row r="8" spans="2:21" x14ac:dyDescent="0.4">
      <c r="B8" s="2">
        <v>4</v>
      </c>
      <c r="C8" s="5" t="s">
        <v>631</v>
      </c>
      <c r="D8" s="9">
        <v>336.1</v>
      </c>
    </row>
    <row r="9" spans="2:21" x14ac:dyDescent="0.4">
      <c r="B9" s="2">
        <v>5</v>
      </c>
      <c r="C9" s="5" t="s">
        <v>632</v>
      </c>
      <c r="D9" s="9">
        <v>268.60000000000002</v>
      </c>
    </row>
    <row r="10" spans="2:21" x14ac:dyDescent="0.4">
      <c r="B10" s="2">
        <v>6</v>
      </c>
      <c r="C10" s="5" t="s">
        <v>633</v>
      </c>
      <c r="D10" s="9">
        <v>187.2</v>
      </c>
    </row>
    <row r="11" spans="2:21" x14ac:dyDescent="0.4">
      <c r="B11" s="2">
        <v>7</v>
      </c>
      <c r="C11" s="5" t="s">
        <v>634</v>
      </c>
      <c r="D11" s="9">
        <v>256.39999999999998</v>
      </c>
    </row>
    <row r="12" spans="2:21" x14ac:dyDescent="0.4">
      <c r="B12" s="2">
        <v>8</v>
      </c>
      <c r="C12" s="5" t="s">
        <v>429</v>
      </c>
      <c r="D12" s="9">
        <v>187.1</v>
      </c>
    </row>
    <row r="13" spans="2:21" x14ac:dyDescent="0.4">
      <c r="B13" s="2">
        <v>9</v>
      </c>
      <c r="C13" s="5" t="s">
        <v>203</v>
      </c>
      <c r="D13" s="9">
        <v>210.1</v>
      </c>
    </row>
    <row r="14" spans="2:21" x14ac:dyDescent="0.4">
      <c r="B14" s="2">
        <v>10</v>
      </c>
      <c r="C14" s="5" t="s">
        <v>635</v>
      </c>
      <c r="D14" s="9">
        <v>238</v>
      </c>
    </row>
    <row r="15" spans="2:21" x14ac:dyDescent="0.4">
      <c r="B15" s="2">
        <v>11</v>
      </c>
      <c r="C15" s="5" t="s">
        <v>636</v>
      </c>
      <c r="D15" s="9">
        <v>175.5</v>
      </c>
    </row>
    <row r="16" spans="2:21" x14ac:dyDescent="0.4">
      <c r="B16" s="2">
        <v>12</v>
      </c>
      <c r="C16" s="5" t="s">
        <v>637</v>
      </c>
      <c r="D16" s="9">
        <v>192.3</v>
      </c>
    </row>
    <row r="17" spans="2:4" x14ac:dyDescent="0.4">
      <c r="B17" s="2">
        <v>13</v>
      </c>
      <c r="C17" s="5" t="s">
        <v>638</v>
      </c>
      <c r="D17" s="9">
        <v>140.6</v>
      </c>
    </row>
    <row r="18" spans="2:4" x14ac:dyDescent="0.4">
      <c r="B18" s="2">
        <v>14</v>
      </c>
      <c r="C18" s="5" t="s">
        <v>639</v>
      </c>
      <c r="D18" s="9">
        <v>227.4</v>
      </c>
    </row>
    <row r="19" spans="2:4" x14ac:dyDescent="0.4">
      <c r="B19" s="2">
        <v>15</v>
      </c>
      <c r="C19" s="5" t="s">
        <v>640</v>
      </c>
      <c r="D19" s="9">
        <v>245.3</v>
      </c>
    </row>
    <row r="20" spans="2:4" x14ac:dyDescent="0.4">
      <c r="B20" s="2">
        <v>16</v>
      </c>
      <c r="C20" s="5" t="s">
        <v>641</v>
      </c>
      <c r="D20" s="9">
        <v>146.80000000000001</v>
      </c>
    </row>
    <row r="21" spans="2:4" x14ac:dyDescent="0.4">
      <c r="B21" s="2">
        <v>17</v>
      </c>
      <c r="C21" s="5" t="s">
        <v>642</v>
      </c>
      <c r="D21" s="9">
        <v>147.80000000000001</v>
      </c>
    </row>
    <row r="22" spans="2:4" x14ac:dyDescent="0.4">
      <c r="B22" s="2">
        <v>18</v>
      </c>
      <c r="C22" s="5" t="s">
        <v>643</v>
      </c>
      <c r="D22" s="9">
        <v>213.1</v>
      </c>
    </row>
    <row r="23" spans="2:4" x14ac:dyDescent="0.4">
      <c r="B23" s="2">
        <v>19</v>
      </c>
      <c r="C23" s="5" t="s">
        <v>644</v>
      </c>
      <c r="D23" s="9">
        <v>175.4</v>
      </c>
    </row>
    <row r="24" spans="2:4" x14ac:dyDescent="0.4">
      <c r="B24" s="2">
        <v>20</v>
      </c>
      <c r="C24" s="5" t="s">
        <v>430</v>
      </c>
      <c r="D24" s="9">
        <v>181.3</v>
      </c>
    </row>
    <row r="25" spans="2:4" x14ac:dyDescent="0.4">
      <c r="B25" s="2">
        <v>21</v>
      </c>
      <c r="C25" s="5" t="s">
        <v>645</v>
      </c>
      <c r="D25" s="9">
        <v>194.6</v>
      </c>
    </row>
    <row r="26" spans="2:4" x14ac:dyDescent="0.4">
      <c r="B26" s="2">
        <v>22</v>
      </c>
      <c r="C26" s="5" t="s">
        <v>646</v>
      </c>
      <c r="D26" s="9">
        <v>247.5</v>
      </c>
    </row>
    <row r="27" spans="2:4" x14ac:dyDescent="0.4">
      <c r="B27" s="2">
        <v>23</v>
      </c>
      <c r="C27" s="5" t="s">
        <v>647</v>
      </c>
      <c r="D27" s="9">
        <v>336.4</v>
      </c>
    </row>
    <row r="28" spans="2:4" x14ac:dyDescent="0.4">
      <c r="B28" s="2">
        <v>24</v>
      </c>
      <c r="C28" s="5" t="s">
        <v>648</v>
      </c>
      <c r="D28" s="9">
        <v>174.3</v>
      </c>
    </row>
    <row r="29" spans="2:4" x14ac:dyDescent="0.4">
      <c r="B29" s="2">
        <v>25</v>
      </c>
      <c r="C29" s="5" t="s">
        <v>649</v>
      </c>
      <c r="D29" s="9">
        <v>164.9</v>
      </c>
    </row>
    <row r="30" spans="2:4" x14ac:dyDescent="0.4">
      <c r="B30" s="2">
        <v>26</v>
      </c>
      <c r="C30" s="5" t="s">
        <v>650</v>
      </c>
      <c r="D30" s="9">
        <v>219.3</v>
      </c>
    </row>
    <row r="31" spans="2:4" x14ac:dyDescent="0.4">
      <c r="B31" s="2">
        <v>27</v>
      </c>
      <c r="C31" s="5" t="s">
        <v>431</v>
      </c>
      <c r="D31" s="9">
        <v>183.9</v>
      </c>
    </row>
    <row r="32" spans="2:4" x14ac:dyDescent="0.4">
      <c r="B32" s="2">
        <v>28</v>
      </c>
      <c r="C32" s="5" t="s">
        <v>651</v>
      </c>
      <c r="D32" s="9">
        <v>146.19999999999999</v>
      </c>
    </row>
    <row r="33" spans="2:4" x14ac:dyDescent="0.4">
      <c r="B33" s="2">
        <v>29</v>
      </c>
      <c r="C33" s="5" t="s">
        <v>652</v>
      </c>
      <c r="D33" s="9">
        <v>209.2</v>
      </c>
    </row>
    <row r="34" spans="2:4" x14ac:dyDescent="0.4">
      <c r="B34" s="2">
        <v>30</v>
      </c>
      <c r="C34" s="5" t="s">
        <v>653</v>
      </c>
      <c r="D34" s="9">
        <v>177.7</v>
      </c>
    </row>
    <row r="35" spans="2:4" x14ac:dyDescent="0.4">
      <c r="B35" s="2">
        <v>31</v>
      </c>
      <c r="C35" s="5" t="s">
        <v>654</v>
      </c>
      <c r="D35" s="9">
        <v>244.6</v>
      </c>
    </row>
    <row r="36" spans="2:4" x14ac:dyDescent="0.4">
      <c r="B36" s="2">
        <v>32</v>
      </c>
      <c r="C36" s="5" t="s">
        <v>655</v>
      </c>
      <c r="D36" s="9">
        <v>156.30000000000001</v>
      </c>
    </row>
    <row r="37" spans="2:4" x14ac:dyDescent="0.4">
      <c r="B37" s="2">
        <v>33</v>
      </c>
      <c r="C37" s="5" t="s">
        <v>656</v>
      </c>
      <c r="D37" s="9">
        <v>185</v>
      </c>
    </row>
    <row r="38" spans="2:4" x14ac:dyDescent="0.4">
      <c r="B38" s="2">
        <v>34</v>
      </c>
      <c r="C38" s="5" t="s">
        <v>657</v>
      </c>
      <c r="D38" s="9">
        <v>231.5</v>
      </c>
    </row>
    <row r="39" spans="2:4" x14ac:dyDescent="0.4">
      <c r="B39" s="2">
        <v>35</v>
      </c>
      <c r="C39" s="5" t="s">
        <v>658</v>
      </c>
      <c r="D39" s="9">
        <v>247.6</v>
      </c>
    </row>
    <row r="40" spans="2:4" x14ac:dyDescent="0.4">
      <c r="B40" s="2">
        <v>36</v>
      </c>
      <c r="C40" s="5" t="s">
        <v>659</v>
      </c>
      <c r="D40" s="9">
        <v>180.9</v>
      </c>
    </row>
    <row r="41" spans="2:4" x14ac:dyDescent="0.4">
      <c r="B41" s="2">
        <v>37</v>
      </c>
      <c r="C41" s="5" t="s">
        <v>660</v>
      </c>
      <c r="D41" s="9">
        <v>220</v>
      </c>
    </row>
    <row r="42" spans="2:4" x14ac:dyDescent="0.4">
      <c r="B42" s="2">
        <v>38</v>
      </c>
      <c r="C42" s="5" t="s">
        <v>661</v>
      </c>
      <c r="D42" s="9">
        <v>140.6</v>
      </c>
    </row>
    <row r="43" spans="2:4" x14ac:dyDescent="0.4">
      <c r="B43" s="2">
        <v>39</v>
      </c>
      <c r="C43" s="5" t="s">
        <v>662</v>
      </c>
      <c r="D43" s="9">
        <v>212.6</v>
      </c>
    </row>
    <row r="44" spans="2:4" x14ac:dyDescent="0.4">
      <c r="B44" s="2">
        <v>40</v>
      </c>
      <c r="C44" s="5" t="s">
        <v>663</v>
      </c>
      <c r="D44" s="9" t="s">
        <v>1062</v>
      </c>
    </row>
    <row r="45" spans="2:4" x14ac:dyDescent="0.4">
      <c r="B45" s="2">
        <v>41</v>
      </c>
      <c r="C45" s="5" t="s">
        <v>664</v>
      </c>
      <c r="D45" s="9">
        <v>141</v>
      </c>
    </row>
    <row r="46" spans="2:4" x14ac:dyDescent="0.4">
      <c r="B46" s="2">
        <v>42</v>
      </c>
      <c r="C46" s="5" t="s">
        <v>637</v>
      </c>
      <c r="D46" s="9">
        <v>181.4</v>
      </c>
    </row>
    <row r="47" spans="2:4" x14ac:dyDescent="0.4">
      <c r="B47" s="2">
        <v>43</v>
      </c>
      <c r="C47" s="5" t="s">
        <v>665</v>
      </c>
      <c r="D47" s="9">
        <v>181.4</v>
      </c>
    </row>
    <row r="48" spans="2:4" x14ac:dyDescent="0.4">
      <c r="B48" s="2">
        <v>44</v>
      </c>
      <c r="C48" s="5" t="s">
        <v>666</v>
      </c>
      <c r="D48" s="9">
        <v>148.4</v>
      </c>
    </row>
    <row r="49" spans="2:4" x14ac:dyDescent="0.4">
      <c r="B49" s="2">
        <v>45</v>
      </c>
      <c r="C49" s="5" t="s">
        <v>187</v>
      </c>
      <c r="D49" s="9">
        <v>155.5</v>
      </c>
    </row>
    <row r="50" spans="2:4" x14ac:dyDescent="0.4">
      <c r="B50" s="2">
        <v>46</v>
      </c>
      <c r="C50" s="5" t="s">
        <v>667</v>
      </c>
      <c r="D50" s="9">
        <v>391.6</v>
      </c>
    </row>
    <row r="51" spans="2:4" x14ac:dyDescent="0.4">
      <c r="B51" s="2">
        <v>47</v>
      </c>
      <c r="C51" s="5" t="s">
        <v>668</v>
      </c>
      <c r="D51" s="9">
        <v>149.6</v>
      </c>
    </row>
    <row r="52" spans="2:4" x14ac:dyDescent="0.4">
      <c r="B52" s="2">
        <v>48</v>
      </c>
      <c r="C52" s="5" t="s">
        <v>669</v>
      </c>
      <c r="D52" s="9">
        <v>302.39999999999998</v>
      </c>
    </row>
    <row r="53" spans="2:4" x14ac:dyDescent="0.4">
      <c r="B53" s="2">
        <v>49</v>
      </c>
      <c r="C53" s="5" t="s">
        <v>670</v>
      </c>
      <c r="D53" s="9">
        <v>273.60000000000002</v>
      </c>
    </row>
    <row r="54" spans="2:4" x14ac:dyDescent="0.4">
      <c r="B54" s="2">
        <v>50</v>
      </c>
      <c r="C54" s="5" t="s">
        <v>671</v>
      </c>
      <c r="D54" s="9">
        <v>236.8</v>
      </c>
    </row>
    <row r="55" spans="2:4" x14ac:dyDescent="0.4">
      <c r="B55" s="2">
        <v>51</v>
      </c>
      <c r="C55" s="5" t="s">
        <v>672</v>
      </c>
      <c r="D55" s="9">
        <v>291</v>
      </c>
    </row>
    <row r="56" spans="2:4" x14ac:dyDescent="0.4">
      <c r="B56" s="2">
        <v>52</v>
      </c>
      <c r="C56" s="5" t="s">
        <v>673</v>
      </c>
      <c r="D56" s="9">
        <v>198</v>
      </c>
    </row>
    <row r="57" spans="2:4" x14ac:dyDescent="0.4">
      <c r="B57" s="2">
        <v>53</v>
      </c>
      <c r="C57" s="5" t="s">
        <v>674</v>
      </c>
      <c r="D57" s="9">
        <v>191.4</v>
      </c>
    </row>
    <row r="58" spans="2:4" x14ac:dyDescent="0.4">
      <c r="B58" s="2">
        <v>54</v>
      </c>
      <c r="C58" s="5" t="s">
        <v>675</v>
      </c>
      <c r="D58" s="9">
        <v>250.7</v>
      </c>
    </row>
    <row r="59" spans="2:4" x14ac:dyDescent="0.4">
      <c r="B59" s="2">
        <v>55</v>
      </c>
      <c r="C59" s="5" t="s">
        <v>676</v>
      </c>
      <c r="D59" s="9">
        <v>161</v>
      </c>
    </row>
    <row r="60" spans="2:4" x14ac:dyDescent="0.4">
      <c r="B60" s="2">
        <v>56</v>
      </c>
      <c r="C60" s="5" t="s">
        <v>677</v>
      </c>
      <c r="D60" s="9">
        <v>372</v>
      </c>
    </row>
    <row r="61" spans="2:4" x14ac:dyDescent="0.4">
      <c r="B61" s="2">
        <v>57</v>
      </c>
      <c r="C61" s="5" t="s">
        <v>678</v>
      </c>
      <c r="D61" s="9">
        <v>242.2</v>
      </c>
    </row>
    <row r="62" spans="2:4" x14ac:dyDescent="0.4">
      <c r="B62" s="2">
        <v>58</v>
      </c>
      <c r="C62" s="5" t="s">
        <v>679</v>
      </c>
      <c r="D62" s="9">
        <v>260.39999999999998</v>
      </c>
    </row>
    <row r="63" spans="2:4" x14ac:dyDescent="0.4">
      <c r="B63" s="2">
        <v>59</v>
      </c>
      <c r="C63" s="5" t="s">
        <v>681</v>
      </c>
      <c r="D63" s="9">
        <v>203.3</v>
      </c>
    </row>
    <row r="64" spans="2:4" x14ac:dyDescent="0.4">
      <c r="B64" s="2">
        <v>60</v>
      </c>
      <c r="C64" s="5" t="s">
        <v>680</v>
      </c>
      <c r="D64" s="9">
        <v>236</v>
      </c>
    </row>
  </sheetData>
  <mergeCells count="3">
    <mergeCell ref="B3:C4"/>
    <mergeCell ref="Q2:R2"/>
    <mergeCell ref="T2:U2"/>
  </mergeCells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5F1AB-EC13-4476-9D22-2C77C06098FD}">
  <dimension ref="B1:H10"/>
  <sheetViews>
    <sheetView workbookViewId="0">
      <selection activeCell="F13" sqref="F13"/>
    </sheetView>
  </sheetViews>
  <sheetFormatPr defaultRowHeight="13.5" x14ac:dyDescent="0.4"/>
  <cols>
    <col min="1" max="1" width="9" style="1"/>
    <col min="2" max="2" width="4.75" style="1" customWidth="1"/>
    <col min="3" max="3" width="15.25" style="1" customWidth="1"/>
    <col min="4" max="4" width="10.875" style="1" customWidth="1"/>
    <col min="5" max="7" width="7.75" style="1" customWidth="1"/>
    <col min="8" max="8" width="22.75" style="1" bestFit="1" customWidth="1"/>
    <col min="9" max="16384" width="9" style="1"/>
  </cols>
  <sheetData>
    <row r="1" spans="2:8" x14ac:dyDescent="0.4">
      <c r="B1" s="1" t="s">
        <v>1138</v>
      </c>
    </row>
    <row r="2" spans="2:8" x14ac:dyDescent="0.4">
      <c r="B2" s="1" t="s">
        <v>122</v>
      </c>
      <c r="D2" s="15">
        <v>1440</v>
      </c>
      <c r="E2" s="1" t="s">
        <v>1186</v>
      </c>
    </row>
    <row r="3" spans="2:8" x14ac:dyDescent="0.4">
      <c r="B3" s="73" t="s">
        <v>123</v>
      </c>
      <c r="C3" s="74"/>
      <c r="D3" s="16" t="s">
        <v>594</v>
      </c>
      <c r="E3" s="81" t="s">
        <v>389</v>
      </c>
      <c r="F3" s="82"/>
      <c r="G3" s="83"/>
      <c r="H3" s="17" t="s">
        <v>1188</v>
      </c>
    </row>
    <row r="4" spans="2:8" x14ac:dyDescent="0.4">
      <c r="B4" s="75"/>
      <c r="C4" s="76"/>
      <c r="D4" s="4" t="s">
        <v>124</v>
      </c>
      <c r="E4" s="2" t="s">
        <v>125</v>
      </c>
      <c r="F4" s="2" t="s">
        <v>126</v>
      </c>
      <c r="G4" s="2" t="s">
        <v>390</v>
      </c>
      <c r="H4" s="12" t="s">
        <v>124</v>
      </c>
    </row>
    <row r="5" spans="2:8" x14ac:dyDescent="0.4">
      <c r="B5" s="2">
        <v>1</v>
      </c>
      <c r="C5" s="5" t="s">
        <v>437</v>
      </c>
      <c r="D5" s="9">
        <f>H5*24</f>
        <v>348.52462225790964</v>
      </c>
      <c r="E5" s="5">
        <v>1916</v>
      </c>
      <c r="F5" s="5">
        <v>4.42</v>
      </c>
      <c r="G5" s="26">
        <v>0.66666666666666663</v>
      </c>
      <c r="H5" s="24">
        <f>E5/($D$2^(2/3)+F5)</f>
        <v>14.521859260746236</v>
      </c>
    </row>
    <row r="6" spans="2:8" x14ac:dyDescent="0.4">
      <c r="B6" s="2">
        <v>2</v>
      </c>
      <c r="C6" s="5" t="s">
        <v>436</v>
      </c>
      <c r="D6" s="9">
        <f>H6*24</f>
        <v>376.13424520698334</v>
      </c>
      <c r="E6" s="5">
        <v>2088</v>
      </c>
      <c r="F6" s="5">
        <v>5.71</v>
      </c>
      <c r="G6" s="26">
        <v>0.66666666666666663</v>
      </c>
      <c r="H6" s="24">
        <f>E6/($D$2^(2/3)+F6)</f>
        <v>15.672260216957639</v>
      </c>
    </row>
    <row r="9" spans="2:8" x14ac:dyDescent="0.4">
      <c r="H9" s="27"/>
    </row>
    <row r="10" spans="2:8" x14ac:dyDescent="0.4">
      <c r="H10" s="27"/>
    </row>
  </sheetData>
  <mergeCells count="2">
    <mergeCell ref="B3:C4"/>
    <mergeCell ref="E3:G3"/>
  </mergeCells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F0646FF4F4F354B86398061D8A3D574" ma:contentTypeVersion="13" ma:contentTypeDescription="新しいドキュメントを作成します。" ma:contentTypeScope="" ma:versionID="367ad8ca02d293627f23050670ebef71">
  <xsd:schema xmlns:xsd="http://www.w3.org/2001/XMLSchema" xmlns:xs="http://www.w3.org/2001/XMLSchema" xmlns:p="http://schemas.microsoft.com/office/2006/metadata/properties" xmlns:ns2="5b9a4e39-e7c8-4d0c-970c-d6066dc884ac" xmlns:ns3="99c1b6fc-9607-4839-b2d3-1e8afe23c54e" targetNamespace="http://schemas.microsoft.com/office/2006/metadata/properties" ma:root="true" ma:fieldsID="90d7fbf46d60219e8eb7f2b4ea226962" ns2:_="" ns3:_="">
    <xsd:import namespace="5b9a4e39-e7c8-4d0c-970c-d6066dc884ac"/>
    <xsd:import namespace="99c1b6fc-9607-4839-b2d3-1e8afe23c5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9a4e39-e7c8-4d0c-970c-d6066dc884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231f871b-dc31-475b-93a5-de9bb4cdd6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c1b6fc-9607-4839-b2d3-1e8afe23c54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817f1e5-f660-4415-b730-d319efded8cd}" ma:internalName="TaxCatchAll" ma:showField="CatchAllData" ma:web="99c1b6fc-9607-4839-b2d3-1e8afe23c5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b9a4e39-e7c8-4d0c-970c-d6066dc884ac">
      <Terms xmlns="http://schemas.microsoft.com/office/infopath/2007/PartnerControls"/>
    </lcf76f155ced4ddcb4097134ff3c332f>
    <TaxCatchAll xmlns="99c1b6fc-9607-4839-b2d3-1e8afe23c54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19B8B5-7D62-4374-AC97-E02350A8EF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9a4e39-e7c8-4d0c-970c-d6066dc884ac"/>
    <ds:schemaRef ds:uri="99c1b6fc-9607-4839-b2d3-1e8afe23c5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B6AB26-3F73-4874-A8E9-A961C9C55116}">
  <ds:schemaRefs>
    <ds:schemaRef ds:uri="http://schemas.microsoft.com/office/2006/metadata/properties"/>
    <ds:schemaRef ds:uri="http://schemas.microsoft.com/office/infopath/2007/PartnerControls"/>
    <ds:schemaRef ds:uri="5b9a4e39-e7c8-4d0c-970c-d6066dc884ac"/>
    <ds:schemaRef ds:uri="99c1b6fc-9607-4839-b2d3-1e8afe23c54e"/>
  </ds:schemaRefs>
</ds:datastoreItem>
</file>

<file path=customXml/itemProps3.xml><?xml version="1.0" encoding="utf-8"?>
<ds:datastoreItem xmlns:ds="http://schemas.openxmlformats.org/officeDocument/2006/customXml" ds:itemID="{CF2F1340-0127-4466-B9C3-753ED39AEC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48</vt:i4>
      </vt:variant>
      <vt:variant>
        <vt:lpstr>名前付き一覧</vt:lpstr>
      </vt:variant>
      <vt:variant>
        <vt:i4>8</vt:i4>
      </vt:variant>
    </vt:vector>
  </HeadingPairs>
  <TitlesOfParts>
    <vt:vector size="56" baseType="lpstr">
      <vt:lpstr>47pref</vt:lpstr>
      <vt:lpstr>01_北海道</vt:lpstr>
      <vt:lpstr>02_青森県</vt:lpstr>
      <vt:lpstr>03_岩手県</vt:lpstr>
      <vt:lpstr>04_宮城県</vt:lpstr>
      <vt:lpstr>05_秋田県</vt:lpstr>
      <vt:lpstr>07_福島県</vt:lpstr>
      <vt:lpstr>06_山形県</vt:lpstr>
      <vt:lpstr>08_茨城県</vt:lpstr>
      <vt:lpstr>09_栃木県</vt:lpstr>
      <vt:lpstr>10_群馬県</vt:lpstr>
      <vt:lpstr>11_埼玉県</vt:lpstr>
      <vt:lpstr>12_千葉県</vt:lpstr>
      <vt:lpstr>13_東京都</vt:lpstr>
      <vt:lpstr>14_神奈川県</vt:lpstr>
      <vt:lpstr>15_新潟県</vt:lpstr>
      <vt:lpstr>16_富山県</vt:lpstr>
      <vt:lpstr>17_石川県</vt:lpstr>
      <vt:lpstr>18_福井県</vt:lpstr>
      <vt:lpstr>19_山梨県</vt:lpstr>
      <vt:lpstr>20_長野県</vt:lpstr>
      <vt:lpstr>21_岐阜県</vt:lpstr>
      <vt:lpstr>22_静岡県</vt:lpstr>
      <vt:lpstr>23_愛知県</vt:lpstr>
      <vt:lpstr>24_三重県</vt:lpstr>
      <vt:lpstr>25_滋賀県</vt:lpstr>
      <vt:lpstr>26_京都府</vt:lpstr>
      <vt:lpstr>27_大阪府</vt:lpstr>
      <vt:lpstr>28_兵庫県</vt:lpstr>
      <vt:lpstr>29_奈良県</vt:lpstr>
      <vt:lpstr>30_和歌山県</vt:lpstr>
      <vt:lpstr>31_鳥取県</vt:lpstr>
      <vt:lpstr>32_島根県</vt:lpstr>
      <vt:lpstr>33_岡山県</vt:lpstr>
      <vt:lpstr>34_広島県</vt:lpstr>
      <vt:lpstr>35_山口県</vt:lpstr>
      <vt:lpstr>36_徳島県</vt:lpstr>
      <vt:lpstr>37_香川県</vt:lpstr>
      <vt:lpstr>38_愛媛県</vt:lpstr>
      <vt:lpstr>39_高知県</vt:lpstr>
      <vt:lpstr>40_福岡県</vt:lpstr>
      <vt:lpstr>41_佐賀県</vt:lpstr>
      <vt:lpstr>42_長崎県</vt:lpstr>
      <vt:lpstr>43_熊本県</vt:lpstr>
      <vt:lpstr>44_大分県</vt:lpstr>
      <vt:lpstr>45_宮崎県</vt:lpstr>
      <vt:lpstr>46_鹿児島県</vt:lpstr>
      <vt:lpstr>47_沖縄県</vt:lpstr>
      <vt:lpstr>'01_北海道'!Print_Area</vt:lpstr>
      <vt:lpstr>'18_福井県'!Print_Area</vt:lpstr>
      <vt:lpstr>'31_鳥取県'!Print_Area</vt:lpstr>
      <vt:lpstr>'39_高知県'!Print_Area</vt:lpstr>
      <vt:lpstr>'45_宮崎県'!Print_Area</vt:lpstr>
      <vt:lpstr>'46_鹿児島県'!Print_Area</vt:lpstr>
      <vt:lpstr>'47pref'!Print_Area</vt:lpstr>
      <vt:lpstr>'47pref'!Print_Titles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只熊 典子</dc:creator>
  <cp:keywords/>
  <dc:description/>
  <cp:lastModifiedBy>海原 荘一</cp:lastModifiedBy>
  <cp:revision/>
  <cp:lastPrinted>2022-09-17T06:16:03Z</cp:lastPrinted>
  <dcterms:created xsi:type="dcterms:W3CDTF">2021-11-05T05:14:09Z</dcterms:created>
  <dcterms:modified xsi:type="dcterms:W3CDTF">2023-03-31T11:42:34Z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0x0101002F0646FF4F4F354B86398061D8A3D574</vt:lpwstr>
  </property>
  <property fmtid="{D5CDD505-2E9C-101B-9397-08002B2CF9AE}" pid="3" name="MediaServiceImageTags">
    <vt:lpwstr/>
  </property>
</Properties>
</file>